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tionen" sheetId="1" r:id="rId1"/>
    <sheet name="Alle ohne Einteilung" sheetId="2" r:id="rId2"/>
    <sheet name="00-66" sheetId="3" r:id="rId3"/>
    <sheet name="01-66" sheetId="4" r:id="rId4"/>
    <sheet name="48-30" sheetId="5" r:id="rId5"/>
    <sheet name="48M-39" sheetId="6" r:id="rId6"/>
    <sheet name="48M-50" sheetId="7" r:id="rId7"/>
    <sheet name="49M-51" sheetId="8" r:id="rId8"/>
    <sheet name="49-21" sheetId="9" r:id="rId9"/>
    <sheet name="49-29" sheetId="10" r:id="rId10"/>
    <sheet name="49-31" sheetId="11" r:id="rId11"/>
    <sheet name="49a-26" sheetId="12" r:id="rId12"/>
    <sheet name="49a-28" sheetId="13" r:id="rId13"/>
    <sheet name="49a-31" sheetId="14" r:id="rId14"/>
    <sheet name="49a-35" sheetId="15" r:id="rId15"/>
    <sheet name="49a-54" sheetId="16" r:id="rId16"/>
    <sheet name="50-25" sheetId="17" r:id="rId17"/>
    <sheet name="50-27" sheetId="18" r:id="rId18"/>
    <sheet name="50-30" sheetId="19" r:id="rId19"/>
    <sheet name="50-34" sheetId="20" r:id="rId20"/>
    <sheet name="50-53" sheetId="21" r:id="rId21"/>
    <sheet name="50a-12" sheetId="22" r:id="rId22"/>
    <sheet name="50a-27" sheetId="23" r:id="rId23"/>
    <sheet name="50a-31-32-56 " sheetId="24" r:id="rId24"/>
    <sheet name="50a-33" sheetId="25" r:id="rId25"/>
    <sheet name="50M-40" sheetId="26" r:id="rId26"/>
    <sheet name="51-16" sheetId="27" r:id="rId27"/>
    <sheet name="51-19" sheetId="28" r:id="rId28"/>
    <sheet name="51-22" sheetId="29" r:id="rId29"/>
    <sheet name="51-24" sheetId="30" r:id="rId30"/>
    <sheet name="51-26-Illum" sheetId="31" r:id="rId31"/>
    <sheet name="51-27" sheetId="32" r:id="rId32"/>
    <sheet name="51-30" sheetId="33" r:id="rId33"/>
    <sheet name="51-35" sheetId="34" r:id="rId34"/>
    <sheet name="51-50" sheetId="35" r:id="rId35"/>
    <sheet name="51-51" sheetId="36" r:id="rId36"/>
    <sheet name="51-54" sheetId="37" r:id="rId37"/>
    <sheet name="51a-18" sheetId="38" r:id="rId38"/>
    <sheet name="51a-19,52b" sheetId="39" r:id="rId39"/>
    <sheet name="51a-21" sheetId="40" r:id="rId40"/>
    <sheet name="51a-27" sheetId="41" r:id="rId41"/>
    <sheet name="51a-34" sheetId="42" r:id="rId42"/>
    <sheet name="51a-51" sheetId="43" r:id="rId43"/>
    <sheet name="52-18" sheetId="44" r:id="rId44"/>
    <sheet name="52-20" sheetId="45" r:id="rId45"/>
    <sheet name="52-25-E" sheetId="46" r:id="rId46"/>
    <sheet name="52-25-U" sheetId="47" r:id="rId47"/>
    <sheet name="52-35-E" sheetId="48" r:id="rId48"/>
    <sheet name="52-35-U" sheetId="49" r:id="rId49"/>
    <sheet name="52a-18" sheetId="50" r:id="rId50"/>
    <sheet name="52a-19" sheetId="51" r:id="rId51"/>
    <sheet name="52a-27" sheetId="52" r:id="rId52"/>
    <sheet name="52a-30 fraglich" sheetId="53" r:id="rId53"/>
    <sheet name="52a-56" sheetId="54" r:id="rId54"/>
    <sheet name="53-24-U" sheetId="55" r:id="rId55"/>
    <sheet name="53-24-E" sheetId="56" r:id="rId56"/>
    <sheet name="53-41-E" sheetId="57" r:id="rId57"/>
    <sheet name="53a-22" sheetId="58" r:id="rId58"/>
    <sheet name="53a-29" sheetId="59" r:id="rId59"/>
    <sheet name="53a-38" sheetId="60" r:id="rId60"/>
    <sheet name="53a-55" sheetId="61" r:id="rId61"/>
    <sheet name="54a-20" sheetId="62" r:id="rId62"/>
    <sheet name="54a-38" sheetId="63" r:id="rId63"/>
    <sheet name="56-25-31" sheetId="64" r:id="rId64"/>
    <sheet name="57-25" sheetId="65" r:id="rId65"/>
    <sheet name="57a-26" sheetId="66" r:id="rId66"/>
    <sheet name="51er" sheetId="67" r:id="rId67"/>
    <sheet name="50er" sheetId="68" r:id="rId68"/>
    <sheet name="49aer" sheetId="69" r:id="rId69"/>
  </sheets>
  <definedNames/>
  <calcPr fullCalcOnLoad="1"/>
</workbook>
</file>

<file path=xl/sharedStrings.xml><?xml version="1.0" encoding="utf-8"?>
<sst xmlns="http://schemas.openxmlformats.org/spreadsheetml/2006/main" count="4389" uniqueCount="897">
  <si>
    <t>Informationen zur Datei</t>
  </si>
  <si>
    <t>Blatt</t>
  </si>
  <si>
    <t>Diese Datei ist ein Versuch an Hand der Kartongrundrisse eine  Zuordnung und Datumsbestimmung zu ermöglichen</t>
  </si>
  <si>
    <t>Die Datei ist noch nicht abgeschlossen</t>
  </si>
  <si>
    <t>48-30</t>
  </si>
  <si>
    <t>Die erste Zahl steht für die Karton-Nr. und die zweite für das erste Jahr des Erscheinens</t>
  </si>
  <si>
    <t>00-66</t>
  </si>
  <si>
    <t>00 ist eine von mir gewählte Karton-Nr. die keinen Walther-Deckel mehr hatte</t>
  </si>
  <si>
    <t>01-66</t>
  </si>
  <si>
    <t>01 ist eine von mir gewählte Karton-Nr. die keinen Walther-Deckel mehr hatte und deren Einzelschachteln nicht festgeklebt waren</t>
  </si>
  <si>
    <t>Alle ohne Einteilung beinhaltet die Kartons von K2 bis 49</t>
  </si>
  <si>
    <t>In dieser Datei sind die Unterteile vermessen und die fettgedruckten Maße sind die äußeren Maße</t>
  </si>
  <si>
    <r>
      <rPr>
        <sz val="12"/>
        <rFont val="Arial"/>
        <family val="2"/>
      </rPr>
      <t xml:space="preserve">Alle anderen Maße sind die </t>
    </r>
    <r>
      <rPr>
        <b/>
        <sz val="12"/>
        <rFont val="Arial"/>
        <family val="2"/>
      </rPr>
      <t>lichten</t>
    </r>
    <r>
      <rPr>
        <sz val="12"/>
        <rFont val="Arial"/>
        <family val="2"/>
      </rPr>
      <t xml:space="preserve"> Weiten der Fächer (Schachteln)</t>
    </r>
  </si>
  <si>
    <t>Die Darstellungen sind nicht maßstäblich</t>
  </si>
  <si>
    <t>Die Tabellen rechts von den Grundrissen sind zur Identifikation für mich notwendig</t>
  </si>
  <si>
    <t>Die letzten 3 Blätter (50er bis 49aer) sind noch reine Arbeitsblätter</t>
  </si>
  <si>
    <r>
      <rPr>
        <b/>
        <sz val="12"/>
        <rFont val="Arial"/>
        <family val="2"/>
      </rPr>
      <t>Anmerkung:</t>
    </r>
    <r>
      <rPr>
        <sz val="12"/>
        <rFont val="Arial"/>
        <family val="2"/>
      </rPr>
      <t xml:space="preserve"> In meiner Datei "Kasten-Übersicht-allg" sind die Abmaße Länge, Breite, Höhe über den Kartondeckel gemessen</t>
    </r>
  </si>
  <si>
    <t>K2</t>
  </si>
  <si>
    <t>48a</t>
  </si>
  <si>
    <t>Länge</t>
  </si>
  <si>
    <t>ohne Einteilung</t>
  </si>
  <si>
    <t>Breite</t>
  </si>
  <si>
    <t>Höhe</t>
  </si>
  <si>
    <t>Größe</t>
  </si>
  <si>
    <t>Datum</t>
  </si>
  <si>
    <t>Ident-Nr.</t>
  </si>
  <si>
    <t xml:space="preserve">Zähl-Nr. </t>
  </si>
  <si>
    <t>Bemerkung</t>
  </si>
  <si>
    <t>Knirps 2</t>
  </si>
  <si>
    <t>2006/12</t>
  </si>
  <si>
    <t>(1/1)</t>
  </si>
  <si>
    <t>auffüllen, geklebt</t>
  </si>
  <si>
    <t>o.E.</t>
  </si>
  <si>
    <t>2000/33</t>
  </si>
  <si>
    <t>(1/13)</t>
  </si>
  <si>
    <t>leer, geklebt</t>
  </si>
  <si>
    <t>2001/30</t>
  </si>
  <si>
    <t>(1/2)</t>
  </si>
  <si>
    <t>1999/03</t>
  </si>
  <si>
    <t>(1/3)</t>
  </si>
  <si>
    <t>(2/2)</t>
  </si>
  <si>
    <t>2007/06</t>
  </si>
  <si>
    <t>(1/53)</t>
  </si>
  <si>
    <t>2001/18</t>
  </si>
  <si>
    <t>2005/04</t>
  </si>
  <si>
    <t>(3/8)</t>
  </si>
  <si>
    <t>1998/10</t>
  </si>
  <si>
    <t>2000/11</t>
  </si>
  <si>
    <t>(1/4)</t>
  </si>
  <si>
    <t>leer,geklebt</t>
  </si>
  <si>
    <t>2001/22</t>
  </si>
  <si>
    <t>2001/27</t>
  </si>
  <si>
    <t>(2/13)</t>
  </si>
  <si>
    <t>1998/02</t>
  </si>
  <si>
    <t>1999/01</t>
  </si>
  <si>
    <t>(2/3)</t>
  </si>
  <si>
    <t>2003/01</t>
  </si>
  <si>
    <t>2008/05</t>
  </si>
  <si>
    <t>2008/14</t>
  </si>
  <si>
    <t>auffüllen</t>
  </si>
  <si>
    <t>2000/32</t>
  </si>
  <si>
    <t xml:space="preserve">(1/2) </t>
  </si>
  <si>
    <t>defekt</t>
  </si>
  <si>
    <t>1998/14</t>
  </si>
  <si>
    <t>(2/7)</t>
  </si>
  <si>
    <t>(3/7)</t>
  </si>
  <si>
    <t>(4/7)</t>
  </si>
  <si>
    <t>(5/7)</t>
  </si>
  <si>
    <t>1997/16</t>
  </si>
  <si>
    <t>00</t>
  </si>
  <si>
    <t>orange mit roten Reitern</t>
  </si>
  <si>
    <t>35 hoch</t>
  </si>
  <si>
    <t>(1/7)</t>
  </si>
  <si>
    <t>leer</t>
  </si>
  <si>
    <t>1996/19</t>
  </si>
  <si>
    <t>Teile, Holz</t>
  </si>
  <si>
    <t>Teile</t>
  </si>
  <si>
    <t>(3/4)</t>
  </si>
  <si>
    <t>01</t>
  </si>
  <si>
    <t>orange bzw. blutorange</t>
  </si>
  <si>
    <t>orange =           25 mm hoch  blutorange = 22 mm hoch</t>
  </si>
  <si>
    <t>2005/01</t>
  </si>
  <si>
    <t>Deckel blau</t>
  </si>
  <si>
    <t>orange</t>
  </si>
  <si>
    <t>2006/20</t>
  </si>
  <si>
    <t>2007/09</t>
  </si>
  <si>
    <t>Blister</t>
  </si>
  <si>
    <t>2000/29</t>
  </si>
  <si>
    <t>blutorange</t>
  </si>
  <si>
    <r>
      <rPr>
        <b/>
        <sz val="10"/>
        <rFont val="Arial"/>
        <family val="2"/>
      </rPr>
      <t xml:space="preserve">216 </t>
    </r>
    <r>
      <rPr>
        <b/>
        <sz val="10"/>
        <color indexed="10"/>
        <rFont val="Arial"/>
        <family val="2"/>
      </rPr>
      <t>(217)</t>
    </r>
  </si>
  <si>
    <t>blau</t>
  </si>
  <si>
    <r>
      <rPr>
        <b/>
        <sz val="10"/>
        <rFont val="Arial"/>
        <family val="2"/>
      </rPr>
      <t xml:space="preserve">156 </t>
    </r>
    <r>
      <rPr>
        <sz val="10"/>
        <color indexed="10"/>
        <rFont val="Arial"/>
        <family val="2"/>
      </rPr>
      <t>(158)</t>
    </r>
  </si>
  <si>
    <t>21 hoch</t>
  </si>
  <si>
    <t>2000/14</t>
  </si>
  <si>
    <t>2007/11</t>
  </si>
  <si>
    <t>(1/30)</t>
  </si>
  <si>
    <t>2011/10</t>
  </si>
  <si>
    <t>2013/08</t>
  </si>
  <si>
    <t>48M</t>
  </si>
  <si>
    <t>grau mit blauen Reitern</t>
  </si>
  <si>
    <t>65 hoch</t>
  </si>
  <si>
    <t>2007/14</t>
  </si>
  <si>
    <t>2001/08</t>
  </si>
  <si>
    <t xml:space="preserve">   </t>
  </si>
  <si>
    <t>49M</t>
  </si>
  <si>
    <t>orangene Teilepappen</t>
  </si>
  <si>
    <t>20 tief</t>
  </si>
  <si>
    <t>2008/10</t>
  </si>
  <si>
    <t>49M-51</t>
  </si>
  <si>
    <t>(33/53)</t>
  </si>
  <si>
    <t>2004/20</t>
  </si>
  <si>
    <t>2010/14</t>
  </si>
  <si>
    <t>ist auch so</t>
  </si>
  <si>
    <t>246 - 249</t>
  </si>
  <si>
    <t>165 - 169</t>
  </si>
  <si>
    <t>20 - 22 hoch</t>
  </si>
  <si>
    <t>2016/02</t>
  </si>
  <si>
    <t>49-21</t>
  </si>
  <si>
    <t>2008/03</t>
  </si>
  <si>
    <t>aufgefüllt, geklebt</t>
  </si>
  <si>
    <t>2005/14</t>
  </si>
  <si>
    <t>2010/12</t>
  </si>
  <si>
    <t>2003/19</t>
  </si>
  <si>
    <t>2000/36</t>
  </si>
  <si>
    <t>(4/9)</t>
  </si>
  <si>
    <t>(3/30)</t>
  </si>
  <si>
    <t>2009/08</t>
  </si>
  <si>
    <t>(3/3)</t>
  </si>
  <si>
    <t>26 hoch</t>
  </si>
  <si>
    <t xml:space="preserve"> </t>
  </si>
  <si>
    <t>2001/20</t>
  </si>
  <si>
    <t>(1/5)</t>
  </si>
  <si>
    <t>49-29</t>
  </si>
  <si>
    <t>2000/28</t>
  </si>
  <si>
    <t>(1/6)</t>
  </si>
  <si>
    <t>vernichtet</t>
  </si>
  <si>
    <t>(6/53)</t>
  </si>
  <si>
    <t>2002/21</t>
  </si>
  <si>
    <t>2003/10</t>
  </si>
  <si>
    <t>(1/8)</t>
  </si>
  <si>
    <t>1999/05</t>
  </si>
  <si>
    <t>1998/01</t>
  </si>
  <si>
    <t>2003/04</t>
  </si>
  <si>
    <t>2017/03</t>
  </si>
  <si>
    <t>2008/09</t>
  </si>
  <si>
    <t>49-29-1</t>
  </si>
  <si>
    <t>(4/6)</t>
  </si>
  <si>
    <t>(4/30)</t>
  </si>
  <si>
    <t>2005/19</t>
  </si>
  <si>
    <t>2009/12</t>
  </si>
  <si>
    <t>(11/13)</t>
  </si>
  <si>
    <t>2004/08</t>
  </si>
  <si>
    <t>2010/09</t>
  </si>
  <si>
    <t>322-324</t>
  </si>
  <si>
    <t>172-174</t>
  </si>
  <si>
    <t>(3/6)</t>
  </si>
  <si>
    <t>noch nicht in Liste erfasst</t>
  </si>
  <si>
    <t>2003/14</t>
  </si>
  <si>
    <t>49-31</t>
  </si>
  <si>
    <t>Maße müssen etwas größer sein, da Karton 324x174 ist</t>
  </si>
  <si>
    <t>2000/15</t>
  </si>
  <si>
    <t>1998/11</t>
  </si>
  <si>
    <t>2011/16</t>
  </si>
  <si>
    <t>49a</t>
  </si>
  <si>
    <t>Rippen 20 hoch</t>
  </si>
  <si>
    <t>(5/9)</t>
  </si>
  <si>
    <t>49a-26</t>
  </si>
  <si>
    <t>2009/09</t>
  </si>
  <si>
    <t>(32/53)</t>
  </si>
  <si>
    <t>Datum unterm Karton</t>
  </si>
  <si>
    <t xml:space="preserve"> Karton 35 hoch</t>
  </si>
  <si>
    <t>Rippen 21 hoch</t>
  </si>
  <si>
    <t>(7/30)</t>
  </si>
  <si>
    <t>49a-28</t>
  </si>
  <si>
    <t>(5/6)</t>
  </si>
  <si>
    <t>2007/01</t>
  </si>
  <si>
    <t>(8/30)</t>
  </si>
  <si>
    <t>(28/53)</t>
  </si>
  <si>
    <t>2002/22</t>
  </si>
  <si>
    <t>Werftkran</t>
  </si>
  <si>
    <t>(12/13)</t>
  </si>
  <si>
    <t>Grundriss: 1:2 siehe Datei Abmaße Karton 49a</t>
  </si>
  <si>
    <t>2002/10</t>
  </si>
  <si>
    <t>49a-31</t>
  </si>
  <si>
    <t>(2/8)</t>
  </si>
  <si>
    <t>1999/00</t>
  </si>
  <si>
    <t>Breite 175</t>
  </si>
  <si>
    <t>2004/03</t>
  </si>
  <si>
    <t>2004/02</t>
  </si>
  <si>
    <t>2004/12</t>
  </si>
  <si>
    <t>1999/21</t>
  </si>
  <si>
    <t>2006/05</t>
  </si>
  <si>
    <t>2009/04</t>
  </si>
  <si>
    <t>nur Unterteil</t>
  </si>
  <si>
    <t>innen blau</t>
  </si>
  <si>
    <t>A</t>
  </si>
  <si>
    <t>30 hoch</t>
  </si>
  <si>
    <t>28 hoch         2011/16-40</t>
  </si>
  <si>
    <t>Bemerkung-2</t>
  </si>
  <si>
    <t>2000/22</t>
  </si>
  <si>
    <t>(3/5)</t>
  </si>
  <si>
    <t>49a-35</t>
  </si>
  <si>
    <t>2000/38</t>
  </si>
  <si>
    <t>2002/16</t>
  </si>
  <si>
    <t>mit rechteck. Feld</t>
  </si>
  <si>
    <t>(1/10)</t>
  </si>
  <si>
    <t>leer, kleben</t>
  </si>
  <si>
    <t>Etikett mit 49A</t>
  </si>
  <si>
    <t>Rippen 20 mm</t>
  </si>
  <si>
    <t xml:space="preserve">  </t>
  </si>
  <si>
    <t>B</t>
  </si>
  <si>
    <t>Karton 30 mm</t>
  </si>
  <si>
    <t>2007/12</t>
  </si>
  <si>
    <t>unten beklebt</t>
  </si>
  <si>
    <t>2009/07</t>
  </si>
  <si>
    <t>und</t>
  </si>
  <si>
    <t>1997/10</t>
  </si>
  <si>
    <t>(4/13)</t>
  </si>
  <si>
    <t>blaue Reiter</t>
  </si>
  <si>
    <t>49a-54</t>
  </si>
  <si>
    <t>1997/17</t>
  </si>
  <si>
    <t>(6/7)</t>
  </si>
  <si>
    <t>1999/07</t>
  </si>
  <si>
    <t>182 brt.</t>
  </si>
  <si>
    <t>fast blutorange</t>
  </si>
  <si>
    <t>1999/19</t>
  </si>
  <si>
    <t>2000/24</t>
  </si>
  <si>
    <t>2001/25</t>
  </si>
  <si>
    <t>Deckelbild</t>
  </si>
  <si>
    <t>2002/13</t>
  </si>
  <si>
    <t>2002/17</t>
  </si>
  <si>
    <t>2002/18</t>
  </si>
  <si>
    <t>2002/19</t>
  </si>
  <si>
    <t>2003/18</t>
  </si>
  <si>
    <t>2005/06</t>
  </si>
  <si>
    <t>2006/17</t>
  </si>
  <si>
    <t>181 brt.</t>
  </si>
  <si>
    <t>(31/53)</t>
  </si>
  <si>
    <t>318 - 320</t>
  </si>
  <si>
    <t>16-20</t>
  </si>
  <si>
    <t>179 - 182</t>
  </si>
  <si>
    <t>25 hoch</t>
  </si>
  <si>
    <t>155 - 157</t>
  </si>
  <si>
    <t>66-67</t>
  </si>
  <si>
    <t>51-54</t>
  </si>
  <si>
    <t>64-66</t>
  </si>
  <si>
    <t>innen hellblau</t>
  </si>
  <si>
    <t>Sägegatter</t>
  </si>
  <si>
    <t>2004/04</t>
  </si>
  <si>
    <t>50-25</t>
  </si>
  <si>
    <t>2000/01</t>
  </si>
  <si>
    <t>Bogenbrücke</t>
  </si>
  <si>
    <t>1997/05</t>
  </si>
  <si>
    <t>1999/04</t>
  </si>
  <si>
    <t>(2/4)</t>
  </si>
  <si>
    <t>1999/10</t>
  </si>
  <si>
    <t>(9/53)</t>
  </si>
  <si>
    <t>2000/30</t>
  </si>
  <si>
    <t>375 - 378</t>
  </si>
  <si>
    <t>26 hoch; außen 28</t>
  </si>
  <si>
    <t>1998/20</t>
  </si>
  <si>
    <t>50-27</t>
  </si>
  <si>
    <t>Schrottkran</t>
  </si>
  <si>
    <t>(08/13)</t>
  </si>
  <si>
    <t>2004/26</t>
  </si>
  <si>
    <t>1999/12</t>
  </si>
  <si>
    <t>1997/14</t>
  </si>
  <si>
    <t>1997/08</t>
  </si>
  <si>
    <t>2000/16</t>
  </si>
  <si>
    <t>2001/12</t>
  </si>
  <si>
    <t>2002/05</t>
  </si>
  <si>
    <t>(10/30)</t>
  </si>
  <si>
    <t>(11/53)</t>
  </si>
  <si>
    <t>2005/03</t>
  </si>
  <si>
    <t>(2/6)</t>
  </si>
  <si>
    <t>2007/08</t>
  </si>
  <si>
    <t>auff./repar.</t>
  </si>
  <si>
    <t>2008/13</t>
  </si>
  <si>
    <t>schwarz/rot</t>
  </si>
  <si>
    <t>reparieren</t>
  </si>
  <si>
    <t>2010/07</t>
  </si>
  <si>
    <t>Top</t>
  </si>
  <si>
    <t>376 - 378</t>
  </si>
  <si>
    <t>26 hoch; außen 28 hoch</t>
  </si>
  <si>
    <t>gegenüber 50-27 ist dieses Fach 2 mm breiter und damit auch der Karton</t>
  </si>
  <si>
    <t>50-30</t>
  </si>
  <si>
    <t>1998/19</t>
  </si>
  <si>
    <t>(4/4)</t>
  </si>
  <si>
    <t>(2/9)</t>
  </si>
  <si>
    <t>(06/13)</t>
  </si>
  <si>
    <t>UB sw</t>
  </si>
  <si>
    <t>(4/5)</t>
  </si>
  <si>
    <t>(12/53)</t>
  </si>
  <si>
    <t>(7/13)</t>
  </si>
  <si>
    <t>1998/15</t>
  </si>
  <si>
    <t>2002/24</t>
  </si>
  <si>
    <t>(2/5)</t>
  </si>
  <si>
    <t>2001/03</t>
  </si>
  <si>
    <t>(5/13)</t>
  </si>
  <si>
    <t>orange alle?</t>
  </si>
  <si>
    <t>22 hoch</t>
  </si>
  <si>
    <t>Datumstempel</t>
  </si>
  <si>
    <t xml:space="preserve">Innen </t>
  </si>
  <si>
    <t>1997/09</t>
  </si>
  <si>
    <t xml:space="preserve">(1/1) </t>
  </si>
  <si>
    <t>50-34</t>
  </si>
  <si>
    <t>2000/26</t>
  </si>
  <si>
    <t>2000/08</t>
  </si>
  <si>
    <t>2003/20</t>
  </si>
  <si>
    <t>2003/15</t>
  </si>
  <si>
    <t>2007/13</t>
  </si>
  <si>
    <t>2004/06</t>
  </si>
  <si>
    <t>2000/23</t>
  </si>
  <si>
    <t>genarbt</t>
  </si>
  <si>
    <t>2006/15</t>
  </si>
  <si>
    <t>2007/05</t>
  </si>
  <si>
    <t>2003/11</t>
  </si>
  <si>
    <t>von den vorstehenden Kästen die Maße noch einmal prüfen und in der Datei "Kasten alle neu" abgleichen</t>
  </si>
  <si>
    <t>dunkelblau</t>
  </si>
  <si>
    <t>23 hoch</t>
  </si>
  <si>
    <t>2009/06</t>
  </si>
  <si>
    <t>(2/10)</t>
  </si>
  <si>
    <t>Nr. 50 rot eingestempelt</t>
  </si>
  <si>
    <t>SO36</t>
  </si>
  <si>
    <t>2010/19</t>
  </si>
  <si>
    <t>Rippen 20 hoch,   Karton 32 hoch</t>
  </si>
  <si>
    <t xml:space="preserve"> mit u. ohne blaue Reiter</t>
  </si>
  <si>
    <t>1996/31</t>
  </si>
  <si>
    <t>50-53</t>
  </si>
  <si>
    <t>2006/08</t>
  </si>
  <si>
    <t>1997/15</t>
  </si>
  <si>
    <t>mit 50</t>
  </si>
  <si>
    <t>2001/02</t>
  </si>
  <si>
    <t>1998/09</t>
  </si>
  <si>
    <t>2001/09</t>
  </si>
  <si>
    <t>mit blaue Reiter</t>
  </si>
  <si>
    <t>(3/10)</t>
  </si>
  <si>
    <t>2004/16</t>
  </si>
  <si>
    <t>(1/1</t>
  </si>
  <si>
    <t>Unterteil</t>
  </si>
  <si>
    <t>(4/10)</t>
  </si>
  <si>
    <t>2004/17</t>
  </si>
  <si>
    <t>(14/53)</t>
  </si>
  <si>
    <t>2000/19</t>
  </si>
  <si>
    <t>1998/12</t>
  </si>
  <si>
    <t>ohne 50</t>
  </si>
  <si>
    <t>(7/7)</t>
  </si>
  <si>
    <t>1998/13</t>
  </si>
  <si>
    <t>2003/17</t>
  </si>
  <si>
    <t>2003/03</t>
  </si>
  <si>
    <t>unleserlich</t>
  </si>
  <si>
    <t>(13/30)</t>
  </si>
  <si>
    <t>50a</t>
  </si>
  <si>
    <t>braunbeige</t>
  </si>
  <si>
    <t>keine Einteilung</t>
  </si>
  <si>
    <t>1997/12</t>
  </si>
  <si>
    <t>Maße sind immer lichte Maße</t>
  </si>
  <si>
    <t>325 bis 328</t>
  </si>
  <si>
    <t>38 bis 43</t>
  </si>
  <si>
    <t>170 bis 172</t>
  </si>
  <si>
    <t>35 bis 39</t>
  </si>
  <si>
    <t>175 bis 178</t>
  </si>
  <si>
    <t>Deckel</t>
  </si>
  <si>
    <t>Karton</t>
  </si>
  <si>
    <t>längs</t>
  </si>
  <si>
    <t>quer</t>
  </si>
  <si>
    <t>(39/53)</t>
  </si>
  <si>
    <t>50a-27</t>
  </si>
  <si>
    <t>(6/9)</t>
  </si>
  <si>
    <t>1999/11</t>
  </si>
  <si>
    <t>2000/35</t>
  </si>
  <si>
    <t>2001/24</t>
  </si>
  <si>
    <t>(35/53)</t>
  </si>
  <si>
    <t>2006/06</t>
  </si>
  <si>
    <t>1998/16</t>
  </si>
  <si>
    <t>2009/00</t>
  </si>
  <si>
    <t>(13/13)</t>
  </si>
  <si>
    <t>Grundriss</t>
  </si>
  <si>
    <t xml:space="preserve">blau </t>
  </si>
  <si>
    <t>28 hoch</t>
  </si>
  <si>
    <t>(5/5)</t>
  </si>
  <si>
    <t>50a-31</t>
  </si>
  <si>
    <t>2001/14</t>
  </si>
  <si>
    <t>(2/53)</t>
  </si>
  <si>
    <t>defekt, wg. Illum aufgehoben</t>
  </si>
  <si>
    <t>50a-32</t>
  </si>
  <si>
    <t>1996/25</t>
  </si>
  <si>
    <t>1999/20</t>
  </si>
  <si>
    <t>(6/13)</t>
  </si>
  <si>
    <t>2004/22</t>
  </si>
  <si>
    <t>(36/53)</t>
  </si>
  <si>
    <t>auffüllen, putzen</t>
  </si>
  <si>
    <t>(4/8)</t>
  </si>
  <si>
    <t>(5/10)</t>
  </si>
  <si>
    <t>50a-56</t>
  </si>
  <si>
    <t>2008/06</t>
  </si>
  <si>
    <t>Top, auffüllen</t>
  </si>
  <si>
    <t>1998/18</t>
  </si>
  <si>
    <t>2004/15</t>
  </si>
  <si>
    <t>(37/53)</t>
  </si>
  <si>
    <t>(38/53)</t>
  </si>
  <si>
    <t>(8/13)</t>
  </si>
  <si>
    <t>2000/37</t>
  </si>
  <si>
    <t>Topp</t>
  </si>
  <si>
    <t>(6/10)</t>
  </si>
  <si>
    <t>2012/05</t>
  </si>
  <si>
    <t>2000/25</t>
  </si>
  <si>
    <t>50a-33</t>
  </si>
  <si>
    <t>rotes Etikett (auf Nr. 50)</t>
  </si>
  <si>
    <t>1998/22</t>
  </si>
  <si>
    <t>rotes Etikett (auf Nr. 50 ??)</t>
  </si>
  <si>
    <t>50M</t>
  </si>
  <si>
    <r>
      <rPr>
        <sz val="10"/>
        <rFont val="Arial"/>
        <family val="2"/>
      </rPr>
      <t xml:space="preserve">orange, </t>
    </r>
    <r>
      <rPr>
        <sz val="10"/>
        <color indexed="40"/>
        <rFont val="Arial"/>
        <family val="2"/>
      </rPr>
      <t xml:space="preserve">hellblau </t>
    </r>
  </si>
  <si>
    <t>Karton 66 hoch,                                        Rippen 20 hoch</t>
  </si>
  <si>
    <r>
      <rPr>
        <sz val="10"/>
        <rFont val="Arial"/>
        <family val="2"/>
      </rPr>
      <t xml:space="preserve">120  </t>
    </r>
    <r>
      <rPr>
        <sz val="10"/>
        <color indexed="10"/>
        <rFont val="Arial"/>
        <family val="2"/>
      </rPr>
      <t>118</t>
    </r>
  </si>
  <si>
    <r>
      <rPr>
        <sz val="10"/>
        <rFont val="Arial"/>
        <family val="2"/>
      </rPr>
      <t xml:space="preserve">Teilepappe orange,                                                    </t>
    </r>
    <r>
      <rPr>
        <sz val="10"/>
        <color indexed="40"/>
        <rFont val="Arial"/>
        <family val="2"/>
      </rPr>
      <t>ohne Teilepappe, innen hellblau</t>
    </r>
  </si>
  <si>
    <t>Fach für Motor                64 tief</t>
  </si>
  <si>
    <r>
      <rPr>
        <sz val="10"/>
        <rFont val="Arial"/>
        <family val="2"/>
      </rPr>
      <t xml:space="preserve">94 </t>
    </r>
    <r>
      <rPr>
        <sz val="10"/>
        <color indexed="10"/>
        <rFont val="Arial"/>
        <family val="2"/>
      </rPr>
      <t xml:space="preserve"> 93</t>
    </r>
  </si>
  <si>
    <t>Einsatz 20 hoch</t>
  </si>
  <si>
    <t>50M-40</t>
  </si>
  <si>
    <t>2004/25</t>
  </si>
  <si>
    <t>2013/23</t>
  </si>
  <si>
    <t>dunkelgrün</t>
  </si>
  <si>
    <t>25 mm hoch</t>
  </si>
  <si>
    <t>2002/09</t>
  </si>
  <si>
    <t>51-16</t>
  </si>
  <si>
    <t>innen violett</t>
  </si>
  <si>
    <t>Schachteln sind anders                                  angeordnet als bei 51-16</t>
  </si>
  <si>
    <t>schwarze Reiter</t>
  </si>
  <si>
    <t>2008/11</t>
  </si>
  <si>
    <t>51-19</t>
  </si>
  <si>
    <t>2004/19</t>
  </si>
  <si>
    <t>51-22</t>
  </si>
  <si>
    <t>2003/13</t>
  </si>
  <si>
    <t>(20/53)</t>
  </si>
  <si>
    <t xml:space="preserve">putzen </t>
  </si>
  <si>
    <t>2001/15</t>
  </si>
  <si>
    <t>2010/05</t>
  </si>
  <si>
    <t>hellblau</t>
  </si>
  <si>
    <t>innen 21,5 hoch</t>
  </si>
  <si>
    <t>außen 26 hoch</t>
  </si>
  <si>
    <t xml:space="preserve">Holzrahmen 6-6,5 dick, beklebt bis 8 </t>
  </si>
  <si>
    <t>Pappboden</t>
  </si>
  <si>
    <t>keine seitlichen Laschen wie beim Einsatz</t>
  </si>
  <si>
    <t>Karton-Abmaße: 353x258x28 vermutlich</t>
  </si>
  <si>
    <t>Außen schwarz gepunktet</t>
  </si>
  <si>
    <t>Messe-Katalog 1924</t>
  </si>
  <si>
    <t>Karton-Abmaße: 350x250x30</t>
  </si>
  <si>
    <t>Karton mit Holzrahmen</t>
  </si>
  <si>
    <t>32 hoch</t>
  </si>
  <si>
    <t>(18/53)</t>
  </si>
  <si>
    <t>51-26</t>
  </si>
  <si>
    <t>403-405</t>
  </si>
  <si>
    <t>32-35</t>
  </si>
  <si>
    <t>30-32 hoch</t>
  </si>
  <si>
    <t>266-269</t>
  </si>
  <si>
    <t>153 + 156</t>
  </si>
  <si>
    <t>52-58</t>
  </si>
  <si>
    <t>60-62</t>
  </si>
  <si>
    <t>1997/18</t>
  </si>
  <si>
    <t>51-27</t>
  </si>
  <si>
    <t>(16/30)</t>
  </si>
  <si>
    <t>2005/13</t>
  </si>
  <si>
    <t>(6/6)</t>
  </si>
  <si>
    <t>1999/16</t>
  </si>
  <si>
    <t>2000/07</t>
  </si>
  <si>
    <t>404-405</t>
  </si>
  <si>
    <t>33-34</t>
  </si>
  <si>
    <t>268-269</t>
  </si>
  <si>
    <t>156-158</t>
  </si>
  <si>
    <t>62-64</t>
  </si>
  <si>
    <t>2007/17</t>
  </si>
  <si>
    <t>51-30</t>
  </si>
  <si>
    <t>2000/09</t>
  </si>
  <si>
    <t>(17/30)</t>
  </si>
  <si>
    <t>400-406</t>
  </si>
  <si>
    <t>orange, Vorkrieg blau</t>
  </si>
  <si>
    <t>33-36</t>
  </si>
  <si>
    <t>156 + 158</t>
  </si>
  <si>
    <t>60-63</t>
  </si>
  <si>
    <t>52-60</t>
  </si>
  <si>
    <t>Diff</t>
  </si>
  <si>
    <t>2007/02</t>
  </si>
  <si>
    <t>51-35</t>
  </si>
  <si>
    <t>2003/06</t>
  </si>
  <si>
    <t>2005/12</t>
  </si>
  <si>
    <t>1999/13</t>
  </si>
  <si>
    <t>2004/18</t>
  </si>
  <si>
    <t>1998/21</t>
  </si>
  <si>
    <t>2006/13</t>
  </si>
  <si>
    <t>2011/02</t>
  </si>
  <si>
    <t>34-38</t>
  </si>
  <si>
    <t>52-54</t>
  </si>
  <si>
    <t>61-62</t>
  </si>
  <si>
    <t>51-50</t>
  </si>
  <si>
    <t>2006/03</t>
  </si>
  <si>
    <t>403-404</t>
  </si>
  <si>
    <t>36-38</t>
  </si>
  <si>
    <t>1998/03</t>
  </si>
  <si>
    <t>51-51</t>
  </si>
  <si>
    <t>2000/10</t>
  </si>
  <si>
    <t>Teile, vernickelt</t>
  </si>
  <si>
    <t>orange, Unterteil ist 51 mm hoch</t>
  </si>
  <si>
    <t>Rippen 26 hoch                       und 22 mm Luft</t>
  </si>
  <si>
    <t>2012/15 (4/6)</t>
  </si>
  <si>
    <t>2008/12</t>
  </si>
  <si>
    <t>495 lang</t>
  </si>
  <si>
    <t>2001/16</t>
  </si>
  <si>
    <t>2005/10</t>
  </si>
  <si>
    <t>1999/15</t>
  </si>
  <si>
    <t>ohne blaue Reiter</t>
  </si>
  <si>
    <t>2015/07</t>
  </si>
  <si>
    <t>51a</t>
  </si>
  <si>
    <t>beige mit schwarzen Reitern und Teilepappen glänzend</t>
  </si>
  <si>
    <t>Eine "Halbschachtel" ist eingefügt und hier nur 16 hoch</t>
  </si>
  <si>
    <t>18 hoch</t>
  </si>
  <si>
    <t>(30/30)</t>
  </si>
  <si>
    <t>51a-18</t>
  </si>
  <si>
    <t>beige mit schwarzen Reitern und Teilepappen matt</t>
  </si>
  <si>
    <t>2009/14</t>
  </si>
  <si>
    <t>(8/8)</t>
  </si>
  <si>
    <t>Topp, kleben</t>
  </si>
  <si>
    <t xml:space="preserve">überzogen mit Papier Muster Wollgeflecht, überklebt schwarzes glattes glänzendes Papier               </t>
  </si>
  <si>
    <t>19,5 hoch</t>
  </si>
  <si>
    <t>Chamois</t>
  </si>
  <si>
    <t>2013/17</t>
  </si>
  <si>
    <t xml:space="preserve">52a </t>
  </si>
  <si>
    <t>52b</t>
  </si>
  <si>
    <t>beige mit schwarzen Reitern</t>
  </si>
  <si>
    <t>51a-19</t>
  </si>
  <si>
    <t>Reiter schwarz</t>
  </si>
  <si>
    <t>(52/53)</t>
  </si>
  <si>
    <t>(47/53)</t>
  </si>
  <si>
    <t>geklebt</t>
  </si>
  <si>
    <t>51a-21</t>
  </si>
  <si>
    <t>ohne Deckel</t>
  </si>
  <si>
    <t>(42/53)</t>
  </si>
  <si>
    <t>(7/9)</t>
  </si>
  <si>
    <t>unklar ist, warum mit Bogenbrücke ein Datum von 1927 vorhanden ist</t>
  </si>
  <si>
    <t>28 hoch + 30 hoch</t>
  </si>
  <si>
    <t>51a-27</t>
  </si>
  <si>
    <t>(40/53)</t>
  </si>
  <si>
    <t>2001/23</t>
  </si>
  <si>
    <t>(9/13)</t>
  </si>
  <si>
    <t>(3/9)</t>
  </si>
  <si>
    <t>(19/30)</t>
  </si>
  <si>
    <t>2010/22</t>
  </si>
  <si>
    <t>51a-34</t>
  </si>
  <si>
    <t>rotes Etikett (auf Nr. 50?)</t>
  </si>
  <si>
    <t>bis wann innen blau</t>
  </si>
  <si>
    <t>ab wann orange</t>
  </si>
  <si>
    <t>ab wann mit blauen Reitern</t>
  </si>
  <si>
    <t>blau u. orange</t>
  </si>
  <si>
    <t>(5/8)</t>
  </si>
  <si>
    <t>51a-51</t>
  </si>
  <si>
    <t>rote Maße bei 2012/15 (6/6)</t>
  </si>
  <si>
    <t>1998/06</t>
  </si>
  <si>
    <t>2006/16</t>
  </si>
  <si>
    <t>1999/18</t>
  </si>
  <si>
    <t>2001/19</t>
  </si>
  <si>
    <t>2004/07</t>
  </si>
  <si>
    <t>2001/31</t>
  </si>
  <si>
    <t>(41/53)</t>
  </si>
  <si>
    <t xml:space="preserve">Top </t>
  </si>
  <si>
    <t>Top, auf.</t>
  </si>
  <si>
    <t>Rippen schwarz 23 hoch</t>
  </si>
  <si>
    <t>Außenpappe = 1,6 mm</t>
  </si>
  <si>
    <t>Unterteil 30 hoch</t>
  </si>
  <si>
    <t xml:space="preserve"> 6 Einzelschachtel</t>
  </si>
  <si>
    <t>Innenpappe = 1,2 mm</t>
  </si>
  <si>
    <t>6 Teilepappen schwarz</t>
  </si>
  <si>
    <t>Dicke-Gesamt mit Beklebung = 3,2 mm</t>
  </si>
  <si>
    <t>1998/05</t>
  </si>
  <si>
    <t>52-18</t>
  </si>
  <si>
    <t>Rippen beige 23 hoch</t>
  </si>
  <si>
    <t>Unterteil 26 hoch</t>
  </si>
  <si>
    <t>2015/13</t>
  </si>
  <si>
    <t>reparieren?</t>
  </si>
  <si>
    <t>52-20</t>
  </si>
  <si>
    <t>Metall-Bauspiel</t>
  </si>
  <si>
    <t>52 - Einsatz</t>
  </si>
  <si>
    <t xml:space="preserve">330 li. Weite </t>
  </si>
  <si>
    <t>243 li. Weite</t>
  </si>
  <si>
    <t>20 mm Steghöhe</t>
  </si>
  <si>
    <t>13-16 breit</t>
  </si>
  <si>
    <t>(10/13)</t>
  </si>
  <si>
    <t>52-25</t>
  </si>
  <si>
    <t xml:space="preserve">defekt, nur Einsatz </t>
  </si>
  <si>
    <t>Rahmen 7,5 dick</t>
  </si>
  <si>
    <t>1999/22</t>
  </si>
  <si>
    <t>2002/11</t>
  </si>
  <si>
    <t>(20/30)</t>
  </si>
  <si>
    <t>2006/18</t>
  </si>
  <si>
    <t>Teileaufnahme, nur Einsatz</t>
  </si>
  <si>
    <t>1997/11</t>
  </si>
  <si>
    <t>2003/09</t>
  </si>
  <si>
    <t>2005/08</t>
  </si>
  <si>
    <t>1996/22</t>
  </si>
  <si>
    <t>Teile, reparieren</t>
  </si>
  <si>
    <t>52 - Unterteil</t>
  </si>
  <si>
    <t>337 li. Weite</t>
  </si>
  <si>
    <t>247 li. Weite</t>
  </si>
  <si>
    <t>Karton Unterteil 51 hoch</t>
  </si>
  <si>
    <t>leer, restauriert</t>
  </si>
  <si>
    <t>52-35</t>
  </si>
  <si>
    <t>1996/23</t>
  </si>
  <si>
    <t>Teile, restauriert</t>
  </si>
  <si>
    <t>(9/9)</t>
  </si>
  <si>
    <t>Rahmen 8-9 dick</t>
  </si>
  <si>
    <t>347 li. Weite</t>
  </si>
  <si>
    <t>249 li. Weite</t>
  </si>
  <si>
    <t>52a</t>
  </si>
  <si>
    <t>35 mm hoch</t>
  </si>
  <si>
    <t>Stege 31 hoch</t>
  </si>
  <si>
    <t>schwarze Einlegepappen</t>
  </si>
  <si>
    <t>2002/03</t>
  </si>
  <si>
    <t>52a-18</t>
  </si>
  <si>
    <t>chamois mit schwarzen Reitern</t>
  </si>
  <si>
    <t>(46/53)</t>
  </si>
  <si>
    <t>52a-19</t>
  </si>
  <si>
    <t>52a-19-1</t>
  </si>
  <si>
    <t>Reiter schwarz-grau gestreift</t>
  </si>
  <si>
    <t>34 u.36 hoch</t>
  </si>
  <si>
    <t>52a-27</t>
  </si>
  <si>
    <t>(8/9)</t>
  </si>
  <si>
    <t>(22/30)</t>
  </si>
  <si>
    <t>(6/8)</t>
  </si>
  <si>
    <t>(44/53)</t>
  </si>
  <si>
    <t>2015/06</t>
  </si>
  <si>
    <t>2007/06 (52/53)</t>
  </si>
  <si>
    <t>2007/06 (43/53)</t>
  </si>
  <si>
    <t>33 hoch</t>
  </si>
  <si>
    <t>2015/06 (2/2)</t>
  </si>
  <si>
    <t>Über Deckel</t>
  </si>
  <si>
    <t>52a-30</t>
  </si>
  <si>
    <t>evtl. vertauschte Deckel auf Karton 51a</t>
  </si>
  <si>
    <t>müssten in allen Listen noch korrigiert werden</t>
  </si>
  <si>
    <t>Nicht mehr kontrollierbar!</t>
  </si>
  <si>
    <t>zum Vergleich</t>
  </si>
  <si>
    <t>37 mm hoch</t>
  </si>
  <si>
    <t>ab 1962 blaue Reiter</t>
  </si>
  <si>
    <t>Rippen 28 hoch</t>
  </si>
  <si>
    <t>52a-56</t>
  </si>
  <si>
    <t>orange, blaue Rippen</t>
  </si>
  <si>
    <t>TOP</t>
  </si>
  <si>
    <t>53 - Unterteil</t>
  </si>
  <si>
    <t>Abmaße außen 415 x 270 x 62</t>
  </si>
  <si>
    <t>Stege im unteren Bereich 9,5 mm dick</t>
  </si>
  <si>
    <t>28 mm Steghöhe</t>
  </si>
  <si>
    <t>Nach dem 2. Weltkrieg größere Kartons</t>
  </si>
  <si>
    <t>lfd.-Nr.</t>
  </si>
  <si>
    <t>1999/09</t>
  </si>
  <si>
    <t>(22/53)</t>
  </si>
  <si>
    <t>2003/02</t>
  </si>
  <si>
    <t>Teile, putzen</t>
  </si>
  <si>
    <t>2000/27</t>
  </si>
  <si>
    <t>2010/02</t>
  </si>
  <si>
    <t>Einatz aber 53-41-E</t>
  </si>
  <si>
    <t>Fach auf der rechten Seite</t>
  </si>
  <si>
    <t>2011/05</t>
  </si>
  <si>
    <t>(23/53)</t>
  </si>
  <si>
    <t>53 - Einsatz</t>
  </si>
  <si>
    <t>Abmaße außen 408 x 263 x 27</t>
  </si>
  <si>
    <t>Holzrahmen beklebt 6,5 mm dick</t>
  </si>
  <si>
    <t>Unterteil wie 53-24-U</t>
  </si>
  <si>
    <t>53a</t>
  </si>
  <si>
    <t>1927 blau</t>
  </si>
  <si>
    <t>20 und 22 hoch</t>
  </si>
  <si>
    <t>ca. 1922 beige mit schwarzen Reiter</t>
  </si>
  <si>
    <t>2009/13</t>
  </si>
  <si>
    <t>53a-22</t>
  </si>
  <si>
    <t>(49/53)</t>
  </si>
  <si>
    <t>geringfügige Abweichungen</t>
  </si>
  <si>
    <t>(29/65)</t>
  </si>
  <si>
    <t>2001/21</t>
  </si>
  <si>
    <t>(24/30)</t>
  </si>
  <si>
    <t>(48/53)</t>
  </si>
  <si>
    <t>53a-29</t>
  </si>
  <si>
    <t>(25/30)</t>
  </si>
  <si>
    <t>2010/23</t>
  </si>
  <si>
    <t>2015/12</t>
  </si>
  <si>
    <t>53a-38</t>
  </si>
  <si>
    <t>(7/8)</t>
  </si>
  <si>
    <t>24 hoch, innen 20</t>
  </si>
  <si>
    <t>Etikett mit 53A</t>
  </si>
  <si>
    <t>orange ohne und mit blauen Reitern</t>
  </si>
  <si>
    <t>53a-55</t>
  </si>
  <si>
    <t>ohne Reiter</t>
  </si>
  <si>
    <t>(26/30)</t>
  </si>
  <si>
    <t>A2</t>
  </si>
  <si>
    <t>A3</t>
  </si>
  <si>
    <t>A4</t>
  </si>
  <si>
    <t>violett innen mit schwarzen Reitern</t>
  </si>
  <si>
    <t>B5</t>
  </si>
  <si>
    <t xml:space="preserve"> B1</t>
  </si>
  <si>
    <t>B4</t>
  </si>
  <si>
    <t>Höhe 40 mm</t>
  </si>
  <si>
    <t>B3</t>
  </si>
  <si>
    <t>B2</t>
  </si>
  <si>
    <t>A1</t>
  </si>
  <si>
    <t>B1</t>
  </si>
  <si>
    <t>PA</t>
  </si>
  <si>
    <t>PI</t>
  </si>
  <si>
    <t>HH-Glage</t>
  </si>
  <si>
    <t>54a</t>
  </si>
  <si>
    <t>(51/53)</t>
  </si>
  <si>
    <t>Leipzig</t>
  </si>
  <si>
    <t>(1/9)</t>
  </si>
  <si>
    <t>Bebra</t>
  </si>
  <si>
    <t>Speyer</t>
  </si>
  <si>
    <t>(61/65)</t>
  </si>
  <si>
    <t>1938 blau und 1954 orange</t>
  </si>
  <si>
    <t>Höhe 43 mm</t>
  </si>
  <si>
    <t>54a Mörfelden 2007/17 (3/3) defekt</t>
  </si>
  <si>
    <t>siehe Zeichnung: siehe unten</t>
  </si>
  <si>
    <t>Mit Holzrahmen</t>
  </si>
  <si>
    <t xml:space="preserve">54a Hamburg 2006/06 (50/53) </t>
  </si>
  <si>
    <t xml:space="preserve">siehe Zeichnung: </t>
  </si>
  <si>
    <t>Stabil-Karton-Abmaße 54a Hamburg 06-50.xls</t>
  </si>
  <si>
    <t>166 - 170</t>
  </si>
  <si>
    <t>23 - 26 hoch</t>
  </si>
  <si>
    <t>56-25</t>
  </si>
  <si>
    <t>56-31</t>
  </si>
  <si>
    <t>24-25  hoch</t>
  </si>
  <si>
    <t>2005/15</t>
  </si>
  <si>
    <t>57-25</t>
  </si>
  <si>
    <t>(27/30)</t>
  </si>
  <si>
    <t>(28/30)</t>
  </si>
  <si>
    <t>1999/23</t>
  </si>
  <si>
    <t>2013/20</t>
  </si>
  <si>
    <t>57a</t>
  </si>
  <si>
    <t>(29/30)</t>
  </si>
  <si>
    <t>57a-26</t>
  </si>
  <si>
    <t>Nr.</t>
  </si>
  <si>
    <t>Kasten-Nr.</t>
  </si>
  <si>
    <t>Merkmale-Deckelbild</t>
  </si>
  <si>
    <t>Merkmale-Außen</t>
  </si>
  <si>
    <t>Merkmale-Innen</t>
  </si>
  <si>
    <t>Merkmale-Sonstige</t>
  </si>
  <si>
    <t>Länge-Deckel</t>
  </si>
  <si>
    <t>Breite-Deckel</t>
  </si>
  <si>
    <t>Tag</t>
  </si>
  <si>
    <t>Nr.-Datum</t>
  </si>
  <si>
    <t>lfd.-Nr./Jahr</t>
  </si>
  <si>
    <t>Zähl-Nr.</t>
  </si>
  <si>
    <t>im Karton-Nr.</t>
  </si>
  <si>
    <t>Grundriss (blau = geklebt</t>
  </si>
  <si>
    <t>Schutzblatt/ Sonstiges</t>
  </si>
  <si>
    <t>Deckelbild gedruckt / aufgeklebt</t>
  </si>
  <si>
    <t>mit Stabilband u. Raute</t>
  </si>
  <si>
    <t>Anschrift</t>
  </si>
  <si>
    <t>Deckel-Länge</t>
  </si>
  <si>
    <t>Diff-änge</t>
  </si>
  <si>
    <t>Deckel-Breite</t>
  </si>
  <si>
    <t>Diff-Breite</t>
  </si>
  <si>
    <t>Diff-Katon</t>
  </si>
  <si>
    <t>Deckel zu Karton Länge</t>
  </si>
  <si>
    <t>Deckel zu Karton-Breite</t>
  </si>
  <si>
    <t>gelb/orange</t>
  </si>
  <si>
    <t>marmoriert-dunkelblau</t>
  </si>
  <si>
    <t>blau matt</t>
  </si>
  <si>
    <t>Deckel innen blaug länzend, Unterboden schwarz</t>
  </si>
  <si>
    <t>Mo</t>
  </si>
  <si>
    <t>Nr. 02440</t>
  </si>
  <si>
    <t>gedruckt</t>
  </si>
  <si>
    <t>mit</t>
  </si>
  <si>
    <t>SO 36</t>
  </si>
  <si>
    <t>Nr. 20835</t>
  </si>
  <si>
    <t>auff.</t>
  </si>
  <si>
    <t>blau genarbt</t>
  </si>
  <si>
    <t>Do</t>
  </si>
  <si>
    <t>Nr. 07941</t>
  </si>
  <si>
    <t>51-38</t>
  </si>
  <si>
    <t>Deckel innen grau, unbeklebt</t>
  </si>
  <si>
    <t>Di</t>
  </si>
  <si>
    <t>Nr. 23235</t>
  </si>
  <si>
    <t>aufgeklebt</t>
  </si>
  <si>
    <t>Mi</t>
  </si>
  <si>
    <t>Nr. 28235</t>
  </si>
  <si>
    <t>Nr. 30538</t>
  </si>
  <si>
    <t>Schriftart rundes Feld anders als 2005/12</t>
  </si>
  <si>
    <t>51-28</t>
  </si>
  <si>
    <t>Nr. 21142</t>
  </si>
  <si>
    <t>schwarz</t>
  </si>
  <si>
    <t>dunkelblau-gepunktet</t>
  </si>
  <si>
    <t xml:space="preserve">marmoriert-hellblau </t>
  </si>
  <si>
    <t>Neukölln</t>
  </si>
  <si>
    <t>Preis 35,00</t>
  </si>
  <si>
    <t>Deckel vernichtet</t>
  </si>
  <si>
    <t>________</t>
  </si>
  <si>
    <t>Den lille Ingeniør</t>
  </si>
  <si>
    <t>wg. Grundriss</t>
  </si>
  <si>
    <t xml:space="preserve">      </t>
  </si>
  <si>
    <t>----------</t>
  </si>
  <si>
    <t>fr</t>
  </si>
  <si>
    <t>Nr. 25227</t>
  </si>
  <si>
    <t>Nr. 27227</t>
  </si>
  <si>
    <t>-----</t>
  </si>
  <si>
    <t>Nr. 25828</t>
  </si>
  <si>
    <t>Nr. 14929</t>
  </si>
  <si>
    <t>51-29</t>
  </si>
  <si>
    <t>Nr. 23229</t>
  </si>
  <si>
    <t>Nr. 26229</t>
  </si>
  <si>
    <t>Nr. 34429</t>
  </si>
  <si>
    <t>Sa</t>
  </si>
  <si>
    <t>Nr. 27730</t>
  </si>
  <si>
    <t>Nr. 26030</t>
  </si>
  <si>
    <t>Unterboden schwarz</t>
  </si>
  <si>
    <t>ohne</t>
  </si>
  <si>
    <t>Nr. 13528</t>
  </si>
  <si>
    <t>Nr. 23427</t>
  </si>
  <si>
    <t>Nr. 35027</t>
  </si>
  <si>
    <t>Nr. 22827</t>
  </si>
  <si>
    <t>Nr. 21228</t>
  </si>
  <si>
    <t>Nr. 34727</t>
  </si>
  <si>
    <t>Nr. 11028</t>
  </si>
  <si>
    <t>Nr. 19428</t>
  </si>
  <si>
    <t>Nr. 28727</t>
  </si>
  <si>
    <t>Nr. 22428</t>
  </si>
  <si>
    <t>Nr. 34528</t>
  </si>
  <si>
    <t>Nr. 29727</t>
  </si>
  <si>
    <t>Nr. 27727</t>
  </si>
  <si>
    <t>Nr. 19028</t>
  </si>
  <si>
    <t>defekt, nur Unterteil</t>
  </si>
  <si>
    <t>Nr. 17529</t>
  </si>
  <si>
    <t>2002/04</t>
  </si>
  <si>
    <t>Nr. 23030</t>
  </si>
  <si>
    <t>50-27-1</t>
  </si>
  <si>
    <t>Nr. 12531</t>
  </si>
  <si>
    <t>Nr. 12031</t>
  </si>
  <si>
    <t>Nr. 28030</t>
  </si>
  <si>
    <t>Nr. 05130</t>
  </si>
  <si>
    <t>Nr. 26531</t>
  </si>
  <si>
    <t>Nr. 26731</t>
  </si>
  <si>
    <t>Nr. 12131</t>
  </si>
  <si>
    <t>Nr. 29028</t>
  </si>
  <si>
    <t>Nr. 17828</t>
  </si>
  <si>
    <t>Nr. 31230</t>
  </si>
  <si>
    <t>Textbild</t>
  </si>
  <si>
    <t>ohne Inhaltsverzeichnis</t>
  </si>
  <si>
    <t>Konstruktionsspiel</t>
  </si>
  <si>
    <t>2006/09</t>
  </si>
  <si>
    <t xml:space="preserve">Löffelbagger,  weiß </t>
  </si>
  <si>
    <t>Datum wg. Vorlagenheft 1924</t>
  </si>
  <si>
    <t>Löffelbagger,  weiß</t>
  </si>
  <si>
    <r>
      <rPr>
        <sz val="10"/>
        <rFont val="Arial"/>
        <family val="0"/>
      </rPr>
      <t xml:space="preserve">Datum unter dem Karton, Etikett ist </t>
    </r>
    <r>
      <rPr>
        <b/>
        <sz val="10"/>
        <rFont val="Arial"/>
        <family val="2"/>
      </rPr>
      <t xml:space="preserve">nicht </t>
    </r>
    <r>
      <rPr>
        <sz val="10"/>
        <rFont val="Arial"/>
        <family val="0"/>
      </rPr>
      <t>Original</t>
    </r>
  </si>
  <si>
    <t>Fr</t>
  </si>
  <si>
    <t>Nr. 14027</t>
  </si>
  <si>
    <t xml:space="preserve">Werftkran, weiß </t>
  </si>
  <si>
    <t>Nr. 24128</t>
  </si>
  <si>
    <t>do</t>
  </si>
  <si>
    <t>Nr. 25028</t>
  </si>
  <si>
    <t>(6/30)</t>
  </si>
  <si>
    <t xml:space="preserve">Schrottkran, weiß/blau </t>
  </si>
  <si>
    <t>Nr. 32828</t>
  </si>
  <si>
    <t>di</t>
  </si>
  <si>
    <t>Nr. 26029</t>
  </si>
  <si>
    <t xml:space="preserve">Nr. 27529 </t>
  </si>
  <si>
    <t>Nr. 28429</t>
  </si>
  <si>
    <t>Nr. 29229</t>
  </si>
  <si>
    <t>Datum ?</t>
  </si>
  <si>
    <t xml:space="preserve">Nr. 32529 </t>
  </si>
  <si>
    <t xml:space="preserve">Nr. 33229 </t>
  </si>
  <si>
    <t>mit rechteck. Schild</t>
  </si>
  <si>
    <t>(9/30)</t>
  </si>
  <si>
    <t>defekt, nur Deckel</t>
  </si>
  <si>
    <t>nur Oberteil</t>
  </si>
  <si>
    <t>Nr. 26530</t>
  </si>
  <si>
    <t>(hätte ein 50a sein können)</t>
  </si>
  <si>
    <t>Nr. 31430</t>
  </si>
  <si>
    <t>------------</t>
  </si>
  <si>
    <t>RM 5,20</t>
  </si>
  <si>
    <t>Nr. 04431</t>
  </si>
  <si>
    <t>nur Kasten</t>
  </si>
  <si>
    <t>Nr. 23831</t>
  </si>
  <si>
    <t>Nr. 30131</t>
  </si>
  <si>
    <t>Nr. 24333</t>
  </si>
  <si>
    <t>Nr. 25536 stimmt, v. 51a</t>
  </si>
  <si>
    <t>Nr. 28433</t>
  </si>
  <si>
    <t>Nr. 33433</t>
  </si>
  <si>
    <t>Nr. 30736</t>
  </si>
  <si>
    <t>1997/07</t>
  </si>
  <si>
    <t>Nr. 09837</t>
  </si>
  <si>
    <t>rotes Etikett (auf Nr. ??)</t>
  </si>
  <si>
    <t>mi</t>
  </si>
  <si>
    <t>Nr. 16142</t>
  </si>
  <si>
    <t>marmoriert-hellblau</t>
  </si>
  <si>
    <t>(29/53)</t>
  </si>
  <si>
    <t>(30/53)</t>
  </si>
  <si>
    <t>2000/12</t>
  </si>
  <si>
    <t>blaue Rippen</t>
  </si>
  <si>
    <t>grau mit Teilepappen</t>
  </si>
  <si>
    <t>Etikett 49M aufgeklebt, blaue Reiter</t>
  </si>
  <si>
    <t>unbeklebt</t>
  </si>
  <si>
    <t>Etikett 49M aufgeklebt</t>
  </si>
  <si>
    <t>1996/21</t>
  </si>
  <si>
    <t>Teile, Motore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</si>
</sst>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YY"/>
    <numFmt numFmtId="166" formatCode="DD/MM/YYYY"/>
    <numFmt numFmtId="167" formatCode="@"/>
    <numFmt numFmtId="168" formatCode="0"/>
    <numFmt numFmtId="169" formatCode="HH:MM"/>
    <numFmt numFmtId="170" formatCode="0.0"/>
    <numFmt numFmtId="171" formatCode="#,##0&quot; DM&quot;;[RED]\-#,##0&quot; DM&quot;"/>
  </numFmts>
  <fonts count="29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28"/>
      <name val="Arial"/>
      <family val="2"/>
    </font>
    <font>
      <b/>
      <sz val="18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name val="Arial Narrow"/>
      <family val="2"/>
    </font>
    <font>
      <b/>
      <sz val="16"/>
      <color indexed="10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1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5" fillId="0" borderId="5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0" xfId="0" applyAlignment="1">
      <alignment horizontal="center" vertical="center" textRotation="90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6" fillId="0" borderId="0" xfId="0" applyFont="1" applyAlignment="1">
      <alignment vertical="top" wrapText="1"/>
    </xf>
    <xf numFmtId="164" fontId="7" fillId="0" borderId="0" xfId="0" applyFont="1" applyAlignment="1">
      <alignment horizontal="center" vertical="top" wrapText="1"/>
    </xf>
    <xf numFmtId="166" fontId="6" fillId="0" borderId="0" xfId="0" applyNumberFormat="1" applyFon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Font="1" applyFill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 vertical="top" wrapText="1"/>
    </xf>
    <xf numFmtId="164" fontId="6" fillId="0" borderId="0" xfId="0" applyFont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6" fillId="0" borderId="0" xfId="0" applyFont="1" applyFill="1" applyAlignment="1">
      <alignment horizontal="center" vertical="top" wrapText="1"/>
    </xf>
    <xf numFmtId="166" fontId="0" fillId="0" borderId="0" xfId="0" applyNumberFormat="1" applyFont="1" applyAlignment="1">
      <alignment vertical="top" wrapText="1"/>
    </xf>
    <xf numFmtId="166" fontId="6" fillId="0" borderId="0" xfId="0" applyNumberFormat="1" applyFont="1" applyFill="1" applyAlignment="1">
      <alignment vertical="top" wrapText="1"/>
    </xf>
    <xf numFmtId="164" fontId="6" fillId="0" borderId="0" xfId="0" applyFont="1" applyFill="1" applyAlignment="1">
      <alignment vertical="top" wrapText="1"/>
    </xf>
    <xf numFmtId="164" fontId="0" fillId="0" borderId="0" xfId="0" applyFont="1" applyFill="1" applyAlignment="1">
      <alignment horizontal="center" vertical="top" wrapText="1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right" vertical="top" wrapText="1"/>
    </xf>
    <xf numFmtId="164" fontId="7" fillId="0" borderId="0" xfId="0" applyFont="1" applyAlignment="1">
      <alignment horizontal="left" vertical="top" wrapText="1"/>
    </xf>
    <xf numFmtId="164" fontId="0" fillId="0" borderId="0" xfId="0" applyFont="1" applyFill="1" applyAlignment="1">
      <alignment horizontal="center" vertical="top"/>
    </xf>
    <xf numFmtId="164" fontId="6" fillId="0" borderId="0" xfId="0" applyFont="1" applyAlignment="1">
      <alignment horizontal="left"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top"/>
    </xf>
    <xf numFmtId="164" fontId="0" fillId="0" borderId="0" xfId="0" applyFont="1" applyFill="1" applyBorder="1" applyAlignment="1">
      <alignment horizontal="center" vertical="top" wrapText="1"/>
    </xf>
    <xf numFmtId="166" fontId="0" fillId="0" borderId="0" xfId="0" applyNumberFormat="1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6" fontId="0" fillId="0" borderId="0" xfId="0" applyNumberFormat="1" applyAlignment="1">
      <alignment/>
    </xf>
    <xf numFmtId="164" fontId="0" fillId="0" borderId="0" xfId="0" applyFont="1" applyFill="1" applyAlignment="1">
      <alignment horizontal="center" vertical="top"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 textRotation="90"/>
    </xf>
    <xf numFmtId="164" fontId="0" fillId="0" borderId="3" xfId="0" applyBorder="1" applyAlignment="1">
      <alignment horizontal="center" vertical="top" textRotation="90"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 horizontal="left"/>
    </xf>
    <xf numFmtId="166" fontId="0" fillId="0" borderId="0" xfId="0" applyNumberFormat="1" applyFont="1" applyAlignment="1">
      <alignment vertical="top" wrapText="1"/>
    </xf>
    <xf numFmtId="164" fontId="0" fillId="0" borderId="17" xfId="0" applyBorder="1" applyAlignment="1">
      <alignment/>
    </xf>
    <xf numFmtId="164" fontId="0" fillId="0" borderId="16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13" xfId="0" applyBorder="1" applyAlignment="1">
      <alignment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vertical="top" wrapText="1"/>
    </xf>
    <xf numFmtId="166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5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 textRotation="90"/>
    </xf>
    <xf numFmtId="164" fontId="5" fillId="0" borderId="0" xfId="0" applyFont="1" applyAlignment="1">
      <alignment horizontal="center" vertical="center" textRotation="90"/>
    </xf>
    <xf numFmtId="164" fontId="0" fillId="0" borderId="19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0" fillId="0" borderId="0" xfId="0" applyFont="1" applyFill="1" applyAlignment="1">
      <alignment horizontal="left" vertical="top" wrapText="1"/>
    </xf>
    <xf numFmtId="164" fontId="0" fillId="0" borderId="0" xfId="0" applyFont="1" applyFill="1" applyAlignment="1">
      <alignment vertical="top"/>
    </xf>
    <xf numFmtId="164" fontId="0" fillId="0" borderId="5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3" xfId="0" applyBorder="1" applyAlignment="1">
      <alignment horizontal="center" vertical="center" textRotation="90"/>
    </xf>
    <xf numFmtId="166" fontId="0" fillId="0" borderId="0" xfId="0" applyNumberFormat="1" applyFont="1" applyAlignment="1">
      <alignment vertical="top"/>
    </xf>
    <xf numFmtId="164" fontId="5" fillId="0" borderId="0" xfId="0" applyFont="1" applyAlignment="1">
      <alignment horizontal="center"/>
    </xf>
    <xf numFmtId="164" fontId="0" fillId="3" borderId="14" xfId="0" applyFill="1" applyBorder="1" applyAlignment="1">
      <alignment horizontal="center" vertical="center" textRotation="90"/>
    </xf>
    <xf numFmtId="164" fontId="0" fillId="4" borderId="14" xfId="0" applyFill="1" applyBorder="1" applyAlignment="1">
      <alignment horizontal="center" vertical="center" textRotation="90"/>
    </xf>
    <xf numFmtId="164" fontId="0" fillId="5" borderId="14" xfId="0" applyFill="1" applyBorder="1" applyAlignment="1">
      <alignment horizontal="center" vertical="center" textRotation="90"/>
    </xf>
    <xf numFmtId="164" fontId="0" fillId="0" borderId="19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3" borderId="0" xfId="0" applyFill="1" applyAlignment="1">
      <alignment horizontal="center" vertical="center" textRotation="90"/>
    </xf>
    <xf numFmtId="164" fontId="0" fillId="4" borderId="0" xfId="0" applyFill="1" applyAlignment="1">
      <alignment horizontal="center" vertical="center" textRotation="90"/>
    </xf>
    <xf numFmtId="164" fontId="0" fillId="5" borderId="0" xfId="0" applyFill="1" applyAlignment="1">
      <alignment horizontal="center" vertical="center" textRotation="90"/>
    </xf>
    <xf numFmtId="164" fontId="0" fillId="3" borderId="3" xfId="0" applyFill="1" applyBorder="1" applyAlignment="1">
      <alignment horizontal="center" vertical="center" textRotation="90"/>
    </xf>
    <xf numFmtId="164" fontId="0" fillId="4" borderId="3" xfId="0" applyFill="1" applyBorder="1" applyAlignment="1">
      <alignment horizontal="center" vertical="center" textRotation="90"/>
    </xf>
    <xf numFmtId="164" fontId="0" fillId="5" borderId="3" xfId="0" applyFill="1" applyBorder="1" applyAlignment="1">
      <alignment horizontal="center" vertical="center" textRotation="90"/>
    </xf>
    <xf numFmtId="164" fontId="5" fillId="3" borderId="0" xfId="0" applyFont="1" applyFill="1" applyAlignment="1">
      <alignment/>
    </xf>
    <xf numFmtId="164" fontId="0" fillId="3" borderId="0" xfId="0" applyFont="1" applyFill="1" applyAlignment="1">
      <alignment vertical="top"/>
    </xf>
    <xf numFmtId="164" fontId="0" fillId="0" borderId="0" xfId="0" applyFont="1" applyAlignment="1">
      <alignment horizontal="center" vertical="top" wrapText="1"/>
    </xf>
    <xf numFmtId="164" fontId="5" fillId="4" borderId="0" xfId="0" applyFont="1" applyFill="1" applyAlignment="1">
      <alignment/>
    </xf>
    <xf numFmtId="164" fontId="0" fillId="4" borderId="0" xfId="0" applyFont="1" applyFill="1" applyAlignment="1">
      <alignment vertical="top"/>
    </xf>
    <xf numFmtId="164" fontId="5" fillId="5" borderId="0" xfId="0" applyFont="1" applyFill="1" applyAlignment="1">
      <alignment/>
    </xf>
    <xf numFmtId="164" fontId="0" fillId="5" borderId="0" xfId="0" applyFont="1" applyFill="1" applyAlignment="1">
      <alignment vertical="top"/>
    </xf>
    <xf numFmtId="166" fontId="0" fillId="0" borderId="0" xfId="0" applyNumberFormat="1" applyFont="1" applyAlignment="1">
      <alignment vertical="top"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/>
    </xf>
    <xf numFmtId="164" fontId="10" fillId="0" borderId="1" xfId="0" applyFont="1" applyBorder="1" applyAlignment="1">
      <alignment/>
    </xf>
    <xf numFmtId="164" fontId="10" fillId="0" borderId="0" xfId="0" applyFont="1" applyAlignment="1">
      <alignment horizontal="left"/>
    </xf>
    <xf numFmtId="164" fontId="10" fillId="0" borderId="2" xfId="0" applyFont="1" applyBorder="1" applyAlignment="1">
      <alignment/>
    </xf>
    <xf numFmtId="164" fontId="10" fillId="0" borderId="3" xfId="0" applyFont="1" applyBorder="1" applyAlignment="1">
      <alignment/>
    </xf>
    <xf numFmtId="164" fontId="10" fillId="0" borderId="12" xfId="0" applyFont="1" applyBorder="1" applyAlignment="1">
      <alignment/>
    </xf>
    <xf numFmtId="164" fontId="10" fillId="0" borderId="12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 textRotation="90"/>
    </xf>
    <xf numFmtId="164" fontId="10" fillId="0" borderId="0" xfId="0" applyFont="1" applyBorder="1" applyAlignment="1">
      <alignment horizontal="center" vertical="center" textRotation="90"/>
    </xf>
    <xf numFmtId="164" fontId="11" fillId="0" borderId="0" xfId="0" applyFont="1" applyAlignment="1">
      <alignment horizontal="center" vertical="center" textRotation="90"/>
    </xf>
    <xf numFmtId="164" fontId="10" fillId="0" borderId="19" xfId="0" applyFont="1" applyBorder="1" applyAlignment="1">
      <alignment/>
    </xf>
    <xf numFmtId="164" fontId="12" fillId="0" borderId="19" xfId="0" applyFont="1" applyBorder="1" applyAlignment="1">
      <alignment horizontal="center" vertical="center" wrapText="1"/>
    </xf>
    <xf numFmtId="164" fontId="10" fillId="0" borderId="19" xfId="0" applyFont="1" applyBorder="1" applyAlignment="1">
      <alignment horizontal="center" vertical="center"/>
    </xf>
    <xf numFmtId="164" fontId="10" fillId="0" borderId="15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0" fillId="2" borderId="0" xfId="0" applyFont="1" applyFill="1" applyAlignment="1">
      <alignment horizontal="center"/>
    </xf>
    <xf numFmtId="164" fontId="10" fillId="2" borderId="0" xfId="0" applyFont="1" applyFill="1" applyAlignment="1">
      <alignment/>
    </xf>
    <xf numFmtId="164" fontId="13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Fill="1" applyAlignment="1">
      <alignment horizontal="center"/>
    </xf>
    <xf numFmtId="164" fontId="13" fillId="0" borderId="0" xfId="0" applyFont="1" applyFill="1" applyAlignment="1">
      <alignment horizontal="right"/>
    </xf>
    <xf numFmtId="164" fontId="10" fillId="0" borderId="0" xfId="0" applyFont="1" applyBorder="1" applyAlignment="1">
      <alignment horizontal="center" vertical="top"/>
    </xf>
    <xf numFmtId="164" fontId="10" fillId="0" borderId="0" xfId="0" applyFont="1" applyFill="1" applyAlignment="1">
      <alignment horizontal="center" vertical="top"/>
    </xf>
    <xf numFmtId="166" fontId="10" fillId="0" borderId="0" xfId="0" applyNumberFormat="1" applyFont="1" applyFill="1" applyAlignment="1">
      <alignment vertical="top"/>
    </xf>
    <xf numFmtId="164" fontId="10" fillId="0" borderId="0" xfId="0" applyFont="1" applyFill="1" applyAlignment="1">
      <alignment vertical="top"/>
    </xf>
    <xf numFmtId="164" fontId="11" fillId="0" borderId="0" xfId="0" applyFont="1" applyFill="1" applyAlignment="1">
      <alignment vertical="top"/>
    </xf>
    <xf numFmtId="164" fontId="11" fillId="0" borderId="0" xfId="0" applyFont="1" applyFill="1" applyAlignment="1">
      <alignment horizontal="right" vertical="top"/>
    </xf>
    <xf numFmtId="164" fontId="10" fillId="0" borderId="0" xfId="0" applyFont="1" applyFill="1" applyAlignment="1">
      <alignment horizontal="center" vertical="top" wrapText="1"/>
    </xf>
    <xf numFmtId="166" fontId="10" fillId="0" borderId="0" xfId="0" applyNumberFormat="1" applyFont="1" applyFill="1" applyAlignment="1">
      <alignment vertical="top" wrapText="1"/>
    </xf>
    <xf numFmtId="164" fontId="10" fillId="0" borderId="0" xfId="0" applyFont="1" applyFill="1" applyAlignment="1">
      <alignment vertical="top" wrapText="1"/>
    </xf>
    <xf numFmtId="164" fontId="12" fillId="0" borderId="0" xfId="0" applyFont="1" applyFill="1" applyAlignment="1">
      <alignment horizontal="center" vertical="top"/>
    </xf>
    <xf numFmtId="164" fontId="13" fillId="0" borderId="0" xfId="0" applyFont="1" applyFill="1" applyAlignment="1">
      <alignment vertical="top"/>
    </xf>
    <xf numFmtId="164" fontId="13" fillId="0" borderId="0" xfId="0" applyFont="1" applyFill="1" applyBorder="1" applyAlignment="1">
      <alignment horizontal="right" vertical="top"/>
    </xf>
    <xf numFmtId="164" fontId="0" fillId="0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Alignment="1">
      <alignment vertical="top"/>
    </xf>
    <xf numFmtId="164" fontId="5" fillId="0" borderId="0" xfId="0" applyFont="1" applyAlignment="1">
      <alignment horizontal="center" vertical="top"/>
    </xf>
    <xf numFmtId="164" fontId="5" fillId="0" borderId="0" xfId="0" applyFont="1" applyFill="1" applyBorder="1" applyAlignment="1">
      <alignment/>
    </xf>
    <xf numFmtId="164" fontId="0" fillId="0" borderId="0" xfId="0" applyFont="1" applyFill="1" applyAlignment="1">
      <alignment horizontal="right" vertical="top" wrapText="1"/>
    </xf>
    <xf numFmtId="164" fontId="0" fillId="0" borderId="0" xfId="0" applyFont="1" applyFill="1" applyAlignment="1">
      <alignment/>
    </xf>
    <xf numFmtId="166" fontId="0" fillId="0" borderId="0" xfId="0" applyNumberFormat="1" applyAlignment="1">
      <alignment vertical="top" wrapText="1"/>
    </xf>
    <xf numFmtId="164" fontId="0" fillId="0" borderId="0" xfId="0" applyFill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/>
    </xf>
    <xf numFmtId="164" fontId="9" fillId="0" borderId="0" xfId="0" applyFont="1" applyAlignment="1">
      <alignment/>
    </xf>
    <xf numFmtId="166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wrapText="1"/>
    </xf>
    <xf numFmtId="164" fontId="0" fillId="0" borderId="13" xfId="0" applyFont="1" applyBorder="1" applyAlignment="1">
      <alignment horizontal="center" vertical="center" wrapText="1"/>
    </xf>
    <xf numFmtId="164" fontId="0" fillId="0" borderId="0" xfId="0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13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Fill="1" applyAlignment="1">
      <alignment horizontal="center" vertical="top" wrapText="1"/>
    </xf>
    <xf numFmtId="164" fontId="0" fillId="0" borderId="0" xfId="0" applyFill="1" applyAlignment="1">
      <alignment vertical="center"/>
    </xf>
    <xf numFmtId="164" fontId="0" fillId="0" borderId="0" xfId="0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vertical="center" wrapText="1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vertical="center" wrapText="1"/>
    </xf>
    <xf numFmtId="164" fontId="0" fillId="0" borderId="1" xfId="0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5" fillId="0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vertical="top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12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 textRotation="90"/>
    </xf>
    <xf numFmtId="164" fontId="14" fillId="0" borderId="13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5" fillId="0" borderId="0" xfId="0" applyFont="1" applyAlignment="1">
      <alignment horizontal="center" textRotation="90"/>
    </xf>
    <xf numFmtId="164" fontId="0" fillId="0" borderId="0" xfId="0" applyBorder="1" applyAlignment="1">
      <alignment horizontal="center" textRotation="90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4" fontId="0" fillId="6" borderId="0" xfId="0" applyFont="1" applyFill="1" applyAlignment="1">
      <alignment/>
    </xf>
    <xf numFmtId="164" fontId="0" fillId="6" borderId="0" xfId="0" applyFont="1" applyFill="1" applyAlignment="1">
      <alignment/>
    </xf>
    <xf numFmtId="165" fontId="0" fillId="0" borderId="0" xfId="0" applyNumberFormat="1" applyFont="1" applyFill="1" applyAlignment="1">
      <alignment vertical="top"/>
    </xf>
    <xf numFmtId="165" fontId="0" fillId="0" borderId="0" xfId="0" applyNumberFormat="1" applyFont="1" applyAlignment="1">
      <alignment vertical="top"/>
    </xf>
    <xf numFmtId="164" fontId="0" fillId="0" borderId="0" xfId="0" applyFill="1" applyAlignment="1">
      <alignment horizontal="right" vertical="top" wrapText="1"/>
    </xf>
    <xf numFmtId="164" fontId="0" fillId="0" borderId="21" xfId="0" applyFont="1" applyBorder="1" applyAlignment="1">
      <alignment horizontal="center"/>
    </xf>
    <xf numFmtId="164" fontId="0" fillId="7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/>
    </xf>
    <xf numFmtId="164" fontId="0" fillId="6" borderId="0" xfId="0" applyFont="1" applyFill="1" applyAlignment="1">
      <alignment vertical="top" wrapText="1"/>
    </xf>
    <xf numFmtId="164" fontId="8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7" fontId="0" fillId="0" borderId="0" xfId="0" applyNumberFormat="1" applyFont="1" applyFill="1" applyAlignment="1">
      <alignment vertical="top"/>
    </xf>
    <xf numFmtId="167" fontId="0" fillId="0" borderId="0" xfId="0" applyNumberFormat="1" applyFont="1" applyFill="1" applyAlignment="1">
      <alignment horizontal="center" vertical="top"/>
    </xf>
    <xf numFmtId="164" fontId="5" fillId="0" borderId="0" xfId="0" applyFont="1" applyBorder="1" applyAlignment="1">
      <alignment horizontal="center" vertical="center"/>
    </xf>
    <xf numFmtId="164" fontId="0" fillId="0" borderId="2" xfId="0" applyBorder="1" applyAlignment="1">
      <alignment horizontal="left" vertical="center"/>
    </xf>
    <xf numFmtId="164" fontId="3" fillId="0" borderId="16" xfId="0" applyFont="1" applyBorder="1" applyAlignment="1">
      <alignment horizontal="center" vertical="center"/>
    </xf>
    <xf numFmtId="164" fontId="0" fillId="0" borderId="2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6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0" xfId="0" applyFont="1" applyAlignment="1">
      <alignment horizontal="left"/>
    </xf>
    <xf numFmtId="164" fontId="15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vertical="center" textRotation="90"/>
    </xf>
    <xf numFmtId="164" fontId="0" fillId="0" borderId="0" xfId="0" applyFont="1" applyFill="1" applyAlignment="1">
      <alignment horizontal="right" vertical="center" wrapText="1"/>
    </xf>
    <xf numFmtId="164" fontId="0" fillId="0" borderId="0" xfId="0" applyFill="1" applyAlignment="1">
      <alignment horizontal="right" vertical="center" wrapText="1"/>
    </xf>
    <xf numFmtId="164" fontId="0" fillId="0" borderId="0" xfId="0" applyAlignment="1">
      <alignment horizontal="right" vertical="center"/>
    </xf>
    <xf numFmtId="164" fontId="0" fillId="0" borderId="0" xfId="0" applyFont="1" applyAlignment="1">
      <alignment horizontal="right" vertical="center" wrapText="1"/>
    </xf>
    <xf numFmtId="164" fontId="8" fillId="0" borderId="0" xfId="0" applyFont="1" applyFill="1" applyAlignment="1">
      <alignment horizontal="center" vertical="center" wrapText="1"/>
    </xf>
    <xf numFmtId="164" fontId="0" fillId="0" borderId="0" xfId="0" applyFont="1" applyAlignment="1">
      <alignment horizontal="right" vertical="center"/>
    </xf>
    <xf numFmtId="164" fontId="0" fillId="0" borderId="0" xfId="0" applyFont="1" applyFill="1" applyAlignment="1">
      <alignment horizontal="right" vertical="center"/>
    </xf>
    <xf numFmtId="164" fontId="0" fillId="0" borderId="0" xfId="0" applyFont="1" applyFill="1" applyAlignment="1">
      <alignment horizontal="right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0" xfId="0" applyFont="1" applyFill="1" applyAlignment="1">
      <alignment horizontal="left" vertical="center"/>
    </xf>
    <xf numFmtId="164" fontId="0" fillId="0" borderId="0" xfId="0" applyBorder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166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8" borderId="0" xfId="0" applyFont="1" applyFill="1" applyAlignment="1">
      <alignment/>
    </xf>
    <xf numFmtId="164" fontId="0" fillId="8" borderId="0" xfId="0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 wrapText="1"/>
    </xf>
    <xf numFmtId="164" fontId="0" fillId="2" borderId="0" xfId="0" applyFont="1" applyFill="1" applyBorder="1" applyAlignment="1">
      <alignment horizontal="center" textRotation="90" wrapText="1"/>
    </xf>
    <xf numFmtId="164" fontId="0" fillId="0" borderId="14" xfId="0" applyFont="1" applyBorder="1" applyAlignment="1">
      <alignment horizontal="center" vertical="center" textRotation="90"/>
    </xf>
    <xf numFmtId="164" fontId="0" fillId="2" borderId="0" xfId="0" applyFont="1" applyFill="1" applyAlignment="1">
      <alignment/>
    </xf>
    <xf numFmtId="164" fontId="0" fillId="9" borderId="0" xfId="0" applyFill="1" applyAlignment="1">
      <alignment/>
    </xf>
    <xf numFmtId="164" fontId="8" fillId="10" borderId="0" xfId="0" applyFont="1" applyFill="1" applyAlignment="1">
      <alignment horizontal="center"/>
    </xf>
    <xf numFmtId="164" fontId="0" fillId="0" borderId="0" xfId="0" applyFont="1" applyBorder="1" applyAlignment="1">
      <alignment vertical="top" wrapText="1"/>
    </xf>
    <xf numFmtId="166" fontId="0" fillId="0" borderId="0" xfId="0" applyNumberFormat="1" applyFill="1" applyAlignment="1">
      <alignment vertical="top"/>
    </xf>
    <xf numFmtId="164" fontId="5" fillId="0" borderId="0" xfId="0" applyFont="1" applyFill="1" applyAlignment="1">
      <alignment horizontal="center" vertical="top"/>
    </xf>
    <xf numFmtId="164" fontId="0" fillId="0" borderId="0" xfId="0" applyFont="1" applyFill="1" applyBorder="1" applyAlignment="1">
      <alignment vertical="top" wrapText="1"/>
    </xf>
    <xf numFmtId="164" fontId="0" fillId="7" borderId="0" xfId="0" applyFont="1" applyFill="1" applyBorder="1" applyAlignment="1">
      <alignment vertical="top" wrapText="1"/>
    </xf>
    <xf numFmtId="164" fontId="0" fillId="0" borderId="0" xfId="0" applyFont="1" applyFill="1" applyBorder="1" applyAlignment="1">
      <alignment horizontal="left" vertical="top" wrapText="1"/>
    </xf>
    <xf numFmtId="166" fontId="0" fillId="0" borderId="0" xfId="0" applyNumberFormat="1" applyBorder="1" applyAlignment="1">
      <alignment vertical="top" wrapText="1"/>
    </xf>
    <xf numFmtId="164" fontId="0" fillId="0" borderId="0" xfId="0" applyFont="1" applyFill="1" applyBorder="1" applyAlignment="1">
      <alignment vertical="top"/>
    </xf>
    <xf numFmtId="168" fontId="0" fillId="0" borderId="0" xfId="0" applyNumberFormat="1" applyAlignment="1">
      <alignment/>
    </xf>
    <xf numFmtId="164" fontId="0" fillId="11" borderId="0" xfId="0" applyFont="1" applyFill="1" applyAlignment="1">
      <alignment/>
    </xf>
    <xf numFmtId="164" fontId="5" fillId="0" borderId="22" xfId="0" applyFont="1" applyFill="1" applyBorder="1" applyAlignment="1">
      <alignment/>
    </xf>
    <xf numFmtId="164" fontId="5" fillId="0" borderId="23" xfId="0" applyFont="1" applyFill="1" applyBorder="1" applyAlignment="1">
      <alignment/>
    </xf>
    <xf numFmtId="164" fontId="5" fillId="0" borderId="0" xfId="0" applyFont="1" applyFill="1" applyAlignment="1">
      <alignment vertical="top"/>
    </xf>
    <xf numFmtId="164" fontId="0" fillId="0" borderId="0" xfId="0" applyFont="1" applyBorder="1" applyAlignment="1">
      <alignment horizontal="center" vertical="top" textRotation="90"/>
    </xf>
    <xf numFmtId="164" fontId="9" fillId="0" borderId="0" xfId="0" applyFont="1" applyAlignment="1">
      <alignment vertical="top" wrapText="1"/>
    </xf>
    <xf numFmtId="164" fontId="0" fillId="0" borderId="0" xfId="0" applyFont="1" applyAlignment="1">
      <alignment horizontal="left" vertical="top"/>
    </xf>
    <xf numFmtId="164" fontId="16" fillId="0" borderId="0" xfId="0" applyFont="1" applyBorder="1" applyAlignment="1">
      <alignment horizontal="center" vertical="center"/>
    </xf>
    <xf numFmtId="164" fontId="0" fillId="0" borderId="14" xfId="0" applyBorder="1" applyAlignment="1">
      <alignment/>
    </xf>
    <xf numFmtId="164" fontId="0" fillId="0" borderId="16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textRotation="90"/>
    </xf>
    <xf numFmtId="164" fontId="0" fillId="0" borderId="0" xfId="0" applyFont="1" applyAlignment="1">
      <alignment horizontal="center" vertical="top" textRotation="90"/>
    </xf>
    <xf numFmtId="164" fontId="0" fillId="0" borderId="0" xfId="0" applyFont="1" applyBorder="1" applyAlignment="1">
      <alignment horizontal="center" vertical="center" textRotation="90"/>
    </xf>
    <xf numFmtId="164" fontId="17" fillId="0" borderId="15" xfId="0" applyFont="1" applyBorder="1" applyAlignment="1">
      <alignment horizontal="center" vertical="center" wrapText="1"/>
    </xf>
    <xf numFmtId="164" fontId="9" fillId="0" borderId="14" xfId="0" applyFont="1" applyBorder="1" applyAlignment="1">
      <alignment horizontal="center" vertical="center" textRotation="90"/>
    </xf>
    <xf numFmtId="164" fontId="9" fillId="0" borderId="0" xfId="0" applyFont="1" applyAlignment="1">
      <alignment horizontal="center" vertical="top"/>
    </xf>
    <xf numFmtId="164" fontId="6" fillId="0" borderId="0" xfId="0" applyFont="1" applyFill="1" applyBorder="1" applyAlignment="1">
      <alignment horizontal="left" vertical="top" wrapText="1"/>
    </xf>
    <xf numFmtId="164" fontId="9" fillId="0" borderId="0" xfId="0" applyFont="1" applyFill="1" applyAlignment="1">
      <alignment horizontal="left" vertical="top" wrapText="1"/>
    </xf>
    <xf numFmtId="166" fontId="9" fillId="0" borderId="0" xfId="0" applyNumberFormat="1" applyFont="1" applyAlignment="1">
      <alignment vertical="top" wrapText="1"/>
    </xf>
    <xf numFmtId="164" fontId="9" fillId="0" borderId="0" xfId="0" applyFont="1" applyAlignment="1">
      <alignment vertical="top"/>
    </xf>
    <xf numFmtId="164" fontId="9" fillId="0" borderId="0" xfId="0" applyFont="1" applyFill="1" applyAlignment="1">
      <alignment horizontal="center" vertical="top"/>
    </xf>
    <xf numFmtId="164" fontId="9" fillId="0" borderId="0" xfId="0" applyFont="1" applyFill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17" fillId="0" borderId="0" xfId="0" applyFont="1" applyFill="1" applyAlignment="1">
      <alignment horizontal="left" vertical="top" wrapText="1"/>
    </xf>
    <xf numFmtId="166" fontId="17" fillId="0" borderId="0" xfId="0" applyNumberFormat="1" applyFont="1" applyFill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Fill="1" applyAlignment="1">
      <alignment horizontal="center" vertical="top"/>
    </xf>
    <xf numFmtId="164" fontId="17" fillId="0" borderId="0" xfId="0" applyFont="1" applyAlignment="1">
      <alignment/>
    </xf>
    <xf numFmtId="164" fontId="5" fillId="0" borderId="1" xfId="0" applyFont="1" applyBorder="1" applyAlignment="1">
      <alignment horizontal="right" vertical="center"/>
    </xf>
    <xf numFmtId="164" fontId="0" fillId="0" borderId="2" xfId="0" applyBorder="1" applyAlignment="1">
      <alignment horizontal="center" vertical="center"/>
    </xf>
    <xf numFmtId="164" fontId="5" fillId="0" borderId="3" xfId="0" applyFont="1" applyBorder="1" applyAlignment="1">
      <alignment horizontal="center" vertical="top" textRotation="90"/>
    </xf>
    <xf numFmtId="164" fontId="8" fillId="0" borderId="0" xfId="0" applyFont="1" applyAlignment="1">
      <alignment/>
    </xf>
    <xf numFmtId="164" fontId="8" fillId="0" borderId="13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4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0" fillId="2" borderId="17" xfId="0" applyFill="1" applyBorder="1" applyAlignment="1">
      <alignment/>
    </xf>
    <xf numFmtId="164" fontId="0" fillId="2" borderId="16" xfId="0" applyFill="1" applyBorder="1" applyAlignment="1">
      <alignment/>
    </xf>
    <xf numFmtId="164" fontId="0" fillId="2" borderId="18" xfId="0" applyFill="1" applyBorder="1" applyAlignment="1">
      <alignment/>
    </xf>
    <xf numFmtId="164" fontId="0" fillId="0" borderId="20" xfId="0" applyFont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0" borderId="0" xfId="0" applyFont="1" applyBorder="1" applyAlignment="1">
      <alignment horizontal="center" textRotation="90"/>
    </xf>
    <xf numFmtId="164" fontId="5" fillId="0" borderId="0" xfId="0" applyFont="1" applyBorder="1" applyAlignment="1">
      <alignment horizontal="center" vertical="top" textRotation="90"/>
    </xf>
    <xf numFmtId="164" fontId="0" fillId="0" borderId="3" xfId="0" applyFont="1" applyBorder="1" applyAlignment="1">
      <alignment horizontal="center" vertical="top" textRotation="90"/>
    </xf>
    <xf numFmtId="164" fontId="0" fillId="0" borderId="3" xfId="0" applyFont="1" applyBorder="1" applyAlignment="1">
      <alignment horizontal="center" vertical="center" textRotation="90"/>
    </xf>
    <xf numFmtId="164" fontId="0" fillId="0" borderId="1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5" fillId="0" borderId="0" xfId="0" applyFont="1" applyAlignment="1">
      <alignment horizontal="center" vertical="top" textRotation="90"/>
    </xf>
    <xf numFmtId="164" fontId="0" fillId="3" borderId="0" xfId="0" applyFont="1" applyFill="1" applyAlignment="1">
      <alignment vertical="top"/>
    </xf>
    <xf numFmtId="164" fontId="18" fillId="2" borderId="0" xfId="0" applyFont="1" applyFill="1" applyAlignment="1">
      <alignment horizontal="center"/>
    </xf>
    <xf numFmtId="164" fontId="18" fillId="2" borderId="0" xfId="0" applyFont="1" applyFill="1" applyAlignment="1">
      <alignment/>
    </xf>
    <xf numFmtId="164" fontId="8" fillId="3" borderId="0" xfId="0" applyFont="1" applyFill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6" fontId="0" fillId="0" borderId="0" xfId="0" applyNumberFormat="1" applyFont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6" fillId="0" borderId="0" xfId="0" applyFont="1" applyFill="1" applyAlignment="1">
      <alignment vertical="top"/>
    </xf>
    <xf numFmtId="164" fontId="6" fillId="0" borderId="0" xfId="0" applyFont="1" applyFill="1" applyAlignment="1">
      <alignment horizontal="left" vertical="top"/>
    </xf>
    <xf numFmtId="166" fontId="0" fillId="0" borderId="0" xfId="0" applyNumberFormat="1" applyFont="1" applyFill="1" applyBorder="1" applyAlignment="1">
      <alignment vertical="top"/>
    </xf>
    <xf numFmtId="164" fontId="0" fillId="0" borderId="21" xfId="0" applyFont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2" xfId="0" applyBorder="1" applyAlignment="1">
      <alignment horizontal="left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right"/>
    </xf>
    <xf numFmtId="164" fontId="9" fillId="0" borderId="0" xfId="0" applyFont="1" applyFill="1" applyAlignment="1">
      <alignment vertical="top" wrapText="1"/>
    </xf>
    <xf numFmtId="164" fontId="19" fillId="0" borderId="0" xfId="0" applyFont="1" applyAlignment="1">
      <alignment horizontal="center"/>
    </xf>
    <xf numFmtId="164" fontId="5" fillId="0" borderId="3" xfId="0" applyFont="1" applyBorder="1" applyAlignment="1">
      <alignment horizontal="right" vertical="top" textRotation="90"/>
    </xf>
    <xf numFmtId="164" fontId="9" fillId="0" borderId="9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top" wrapText="1"/>
    </xf>
    <xf numFmtId="164" fontId="20" fillId="0" borderId="22" xfId="0" applyFont="1" applyBorder="1" applyAlignment="1">
      <alignment horizontal="left" vertical="center"/>
    </xf>
    <xf numFmtId="164" fontId="0" fillId="0" borderId="23" xfId="0" applyBorder="1" applyAlignment="1">
      <alignment/>
    </xf>
    <xf numFmtId="164" fontId="0" fillId="0" borderId="1" xfId="0" applyBorder="1" applyAlignment="1">
      <alignment horizontal="center" vertical="center" textRotation="90"/>
    </xf>
    <xf numFmtId="164" fontId="9" fillId="0" borderId="22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6" fontId="0" fillId="0" borderId="0" xfId="0" applyNumberFormat="1" applyFont="1" applyFill="1" applyAlignment="1">
      <alignment horizontal="center" vertical="top"/>
    </xf>
    <xf numFmtId="164" fontId="5" fillId="0" borderId="0" xfId="0" applyFont="1" applyAlignment="1">
      <alignment horizontal="center" vertical="center"/>
    </xf>
    <xf numFmtId="164" fontId="8" fillId="0" borderId="0" xfId="0" applyFont="1" applyFill="1" applyAlignment="1">
      <alignment vertical="top"/>
    </xf>
    <xf numFmtId="164" fontId="6" fillId="0" borderId="0" xfId="0" applyFont="1" applyFill="1" applyAlignment="1">
      <alignment horizontal="left" vertical="top" wrapText="1"/>
    </xf>
    <xf numFmtId="164" fontId="22" fillId="0" borderId="0" xfId="0" applyFont="1" applyFill="1" applyAlignment="1">
      <alignment vertical="top" wrapText="1"/>
    </xf>
    <xf numFmtId="164" fontId="5" fillId="0" borderId="0" xfId="0" applyFont="1" applyAlignment="1">
      <alignment vertical="top" wrapText="1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9" fillId="0" borderId="0" xfId="0" applyFont="1" applyAlignment="1">
      <alignment horizontal="center" vertical="center" textRotation="90"/>
    </xf>
    <xf numFmtId="164" fontId="5" fillId="0" borderId="3" xfId="0" applyFont="1" applyBorder="1" applyAlignment="1">
      <alignment horizontal="center" vertical="center" textRotation="90"/>
    </xf>
    <xf numFmtId="164" fontId="0" fillId="7" borderId="0" xfId="0" applyFont="1" applyFill="1" applyAlignment="1">
      <alignment/>
    </xf>
    <xf numFmtId="164" fontId="18" fillId="0" borderId="0" xfId="0" applyFont="1" applyFill="1" applyAlignment="1">
      <alignment vertical="top" wrapText="1"/>
    </xf>
    <xf numFmtId="164" fontId="0" fillId="0" borderId="0" xfId="0" applyFont="1" applyAlignment="1">
      <alignment horizontal="left" vertical="top" wrapText="1"/>
    </xf>
    <xf numFmtId="164" fontId="23" fillId="4" borderId="0" xfId="0" applyFont="1" applyFill="1" applyAlignment="1">
      <alignment vertical="top"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 textRotation="90"/>
    </xf>
    <xf numFmtId="164" fontId="24" fillId="0" borderId="0" xfId="0" applyFont="1" applyAlignment="1">
      <alignment/>
    </xf>
    <xf numFmtId="164" fontId="0" fillId="0" borderId="0" xfId="0" applyNumberFormat="1" applyFont="1" applyFill="1" applyAlignment="1">
      <alignment vertical="top"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 horizontal="right" vertical="top" wrapText="1"/>
    </xf>
    <xf numFmtId="164" fontId="0" fillId="0" borderId="4" xfId="0" applyBorder="1" applyAlignment="1">
      <alignment horizontal="center" vertical="center"/>
    </xf>
    <xf numFmtId="164" fontId="0" fillId="0" borderId="1" xfId="0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 horizontal="right" vertical="center"/>
    </xf>
    <xf numFmtId="164" fontId="0" fillId="0" borderId="0" xfId="0" applyFont="1" applyAlignment="1">
      <alignment horizontal="center" vertical="center" textRotation="90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9" fillId="0" borderId="0" xfId="0" applyFont="1" applyFill="1" applyAlignment="1">
      <alignment vertical="top"/>
    </xf>
    <xf numFmtId="165" fontId="0" fillId="0" borderId="0" xfId="0" applyNumberFormat="1" applyFont="1" applyAlignment="1">
      <alignment/>
    </xf>
    <xf numFmtId="164" fontId="0" fillId="0" borderId="24" xfId="0" applyBorder="1" applyAlignment="1">
      <alignment/>
    </xf>
    <xf numFmtId="164" fontId="0" fillId="0" borderId="20" xfId="0" applyBorder="1" applyAlignment="1">
      <alignment/>
    </xf>
    <xf numFmtId="164" fontId="25" fillId="0" borderId="20" xfId="0" applyFont="1" applyBorder="1" applyAlignment="1">
      <alignment/>
    </xf>
    <xf numFmtId="164" fontId="0" fillId="0" borderId="25" xfId="0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9" fillId="0" borderId="23" xfId="0" applyFont="1" applyBorder="1" applyAlignment="1">
      <alignment horizontal="center" vertical="center" textRotation="90"/>
    </xf>
    <xf numFmtId="164" fontId="8" fillId="0" borderId="22" xfId="0" applyFont="1" applyBorder="1" applyAlignment="1">
      <alignment horizontal="center" vertical="center" textRotation="90"/>
    </xf>
    <xf numFmtId="164" fontId="8" fillId="0" borderId="3" xfId="0" applyFont="1" applyBorder="1" applyAlignment="1">
      <alignment horizontal="center" vertical="center"/>
    </xf>
    <xf numFmtId="164" fontId="0" fillId="5" borderId="0" xfId="0" applyFont="1" applyFill="1" applyAlignment="1">
      <alignment/>
    </xf>
    <xf numFmtId="164" fontId="0" fillId="5" borderId="0" xfId="0" applyFill="1" applyAlignment="1">
      <alignment/>
    </xf>
    <xf numFmtId="164" fontId="26" fillId="0" borderId="0" xfId="0" applyFont="1" applyFill="1" applyAlignment="1">
      <alignment vertical="top"/>
    </xf>
    <xf numFmtId="165" fontId="0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2" borderId="0" xfId="0" applyFont="1" applyFill="1" applyAlignment="1">
      <alignment horizontal="left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top"/>
    </xf>
    <xf numFmtId="164" fontId="9" fillId="0" borderId="0" xfId="0" applyFont="1" applyBorder="1" applyAlignment="1">
      <alignment horizontal="center" vertical="center" textRotation="90"/>
    </xf>
    <xf numFmtId="164" fontId="9" fillId="0" borderId="3" xfId="0" applyFont="1" applyBorder="1" applyAlignment="1">
      <alignment horizontal="center" vertical="center" textRotation="90"/>
    </xf>
    <xf numFmtId="166" fontId="0" fillId="0" borderId="0" xfId="0" applyNumberFormat="1" applyFont="1" applyFill="1" applyAlignment="1">
      <alignment horizontal="center" vertical="top"/>
    </xf>
    <xf numFmtId="164" fontId="9" fillId="0" borderId="0" xfId="0" applyFont="1" applyFill="1" applyAlignment="1">
      <alignment horizontal="center" vertical="top" wrapText="1"/>
    </xf>
    <xf numFmtId="166" fontId="9" fillId="0" borderId="0" xfId="0" applyNumberFormat="1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64" fontId="8" fillId="0" borderId="3" xfId="0" applyFont="1" applyBorder="1" applyAlignment="1">
      <alignment horizontal="center" vertical="top" textRotation="90"/>
    </xf>
    <xf numFmtId="164" fontId="9" fillId="0" borderId="0" xfId="0" applyFont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top" wrapText="1"/>
    </xf>
    <xf numFmtId="164" fontId="8" fillId="0" borderId="0" xfId="0" applyFont="1" applyFill="1" applyAlignment="1">
      <alignment horizontal="center" vertical="top" wrapText="1"/>
    </xf>
    <xf numFmtId="164" fontId="5" fillId="0" borderId="0" xfId="0" applyFont="1" applyBorder="1" applyAlignment="1">
      <alignment horizontal="center" vertical="center" textRotation="90"/>
    </xf>
    <xf numFmtId="164" fontId="0" fillId="0" borderId="3" xfId="0" applyFont="1" applyBorder="1" applyAlignment="1">
      <alignment horizontal="center"/>
    </xf>
    <xf numFmtId="164" fontId="27" fillId="0" borderId="13" xfId="0" applyFont="1" applyBorder="1" applyAlignment="1">
      <alignment/>
    </xf>
    <xf numFmtId="164" fontId="27" fillId="0" borderId="12" xfId="0" applyFont="1" applyBorder="1" applyAlignment="1">
      <alignment/>
    </xf>
    <xf numFmtId="164" fontId="27" fillId="0" borderId="0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9" xfId="0" applyFont="1" applyBorder="1" applyAlignment="1">
      <alignment horizontal="center" vertical="center" textRotation="90" wrapText="1"/>
    </xf>
    <xf numFmtId="164" fontId="0" fillId="0" borderId="4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0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4" fontId="27" fillId="0" borderId="9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6" xfId="0" applyFont="1" applyBorder="1" applyAlignment="1">
      <alignment horizontal="center" vertical="center" textRotation="90"/>
    </xf>
    <xf numFmtId="164" fontId="27" fillId="0" borderId="18" xfId="0" applyFont="1" applyBorder="1" applyAlignment="1">
      <alignment/>
    </xf>
    <xf numFmtId="164" fontId="27" fillId="0" borderId="11" xfId="0" applyFont="1" applyBorder="1" applyAlignment="1">
      <alignment/>
    </xf>
    <xf numFmtId="164" fontId="0" fillId="0" borderId="5" xfId="0" applyFont="1" applyBorder="1" applyAlignment="1">
      <alignment/>
    </xf>
    <xf numFmtId="164" fontId="27" fillId="0" borderId="5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 horizontal="left" indent="12"/>
    </xf>
    <xf numFmtId="164" fontId="0" fillId="0" borderId="2" xfId="0" applyFont="1" applyBorder="1" applyAlignment="1">
      <alignment/>
    </xf>
    <xf numFmtId="164" fontId="5" fillId="0" borderId="0" xfId="0" applyFont="1" applyAlignment="1">
      <alignment horizontal="left" indent="15"/>
    </xf>
    <xf numFmtId="164" fontId="0" fillId="12" borderId="0" xfId="0" applyFont="1" applyFill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 vertical="top"/>
    </xf>
    <xf numFmtId="170" fontId="0" fillId="0" borderId="0" xfId="0" applyNumberFormat="1" applyFont="1" applyFill="1" applyAlignment="1">
      <alignment vertical="top" wrapText="1"/>
    </xf>
    <xf numFmtId="170" fontId="0" fillId="0" borderId="0" xfId="0" applyNumberFormat="1" applyFont="1" applyAlignment="1">
      <alignment/>
    </xf>
    <xf numFmtId="164" fontId="0" fillId="3" borderId="0" xfId="0" applyFont="1" applyFill="1" applyAlignment="1">
      <alignment/>
    </xf>
    <xf numFmtId="164" fontId="0" fillId="0" borderId="19" xfId="0" applyFont="1" applyBorder="1" applyAlignment="1">
      <alignment horizontal="center" vertical="center" textRotation="90"/>
    </xf>
    <xf numFmtId="164" fontId="0" fillId="0" borderId="0" xfId="0" applyFont="1" applyAlignment="1">
      <alignment horizontal="left" indent="15"/>
    </xf>
    <xf numFmtId="164" fontId="9" fillId="0" borderId="0" xfId="0" applyFont="1" applyAlignment="1">
      <alignment horizontal="right" vertical="top" wrapText="1"/>
    </xf>
    <xf numFmtId="164" fontId="9" fillId="0" borderId="0" xfId="0" applyFont="1" applyFill="1" applyBorder="1" applyAlignment="1">
      <alignment horizontal="center" vertical="top"/>
    </xf>
    <xf numFmtId="164" fontId="9" fillId="0" borderId="1" xfId="0" applyFont="1" applyBorder="1" applyAlignment="1">
      <alignment/>
    </xf>
    <xf numFmtId="164" fontId="9" fillId="0" borderId="0" xfId="0" applyFont="1" applyFill="1" applyBorder="1" applyAlignment="1">
      <alignment vertical="top"/>
    </xf>
    <xf numFmtId="164" fontId="9" fillId="0" borderId="0" xfId="0" applyFont="1" applyAlignment="1">
      <alignment horizontal="center" vertical="top" wrapText="1"/>
    </xf>
    <xf numFmtId="166" fontId="9" fillId="0" borderId="0" xfId="0" applyNumberFormat="1" applyFont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Alignment="1">
      <alignment horizontal="left" vertical="top" wrapText="1"/>
    </xf>
    <xf numFmtId="164" fontId="0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left" textRotation="90" wrapText="1"/>
    </xf>
    <xf numFmtId="164" fontId="0" fillId="2" borderId="0" xfId="0" applyFont="1" applyFill="1" applyBorder="1" applyAlignment="1">
      <alignment horizontal="center" textRotation="90" wrapText="1"/>
    </xf>
    <xf numFmtId="164" fontId="0" fillId="2" borderId="0" xfId="0" applyFont="1" applyFill="1" applyBorder="1" applyAlignment="1">
      <alignment textRotation="90" wrapText="1"/>
    </xf>
    <xf numFmtId="164" fontId="0" fillId="3" borderId="0" xfId="0" applyFont="1" applyFill="1" applyBorder="1" applyAlignment="1">
      <alignment textRotation="90" wrapText="1"/>
    </xf>
    <xf numFmtId="164" fontId="0" fillId="5" borderId="0" xfId="0" applyFont="1" applyFill="1" applyBorder="1" applyAlignment="1">
      <alignment textRotation="90" wrapText="1"/>
    </xf>
    <xf numFmtId="164" fontId="0" fillId="2" borderId="0" xfId="0" applyFont="1" applyFill="1" applyBorder="1" applyAlignment="1">
      <alignment textRotation="90" wrapText="1"/>
    </xf>
    <xf numFmtId="164" fontId="0" fillId="3" borderId="0" xfId="0" applyFont="1" applyFill="1" applyAlignment="1">
      <alignment horizontal="right" vertical="top"/>
    </xf>
    <xf numFmtId="164" fontId="0" fillId="7" borderId="0" xfId="0" applyFont="1" applyFill="1" applyBorder="1" applyAlignment="1">
      <alignment vertical="top"/>
    </xf>
    <xf numFmtId="164" fontId="0" fillId="13" borderId="0" xfId="0" applyFont="1" applyFill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7" borderId="0" xfId="0" applyFill="1" applyAlignment="1">
      <alignment vertical="top"/>
    </xf>
    <xf numFmtId="164" fontId="0" fillId="0" borderId="0" xfId="0" applyFont="1" applyBorder="1" applyAlignment="1">
      <alignment horizontal="left" vertical="top"/>
    </xf>
    <xf numFmtId="164" fontId="0" fillId="5" borderId="0" xfId="0" applyFont="1" applyFill="1" applyAlignment="1">
      <alignment vertical="top"/>
    </xf>
    <xf numFmtId="164" fontId="0" fillId="3" borderId="0" xfId="0" applyFont="1" applyFill="1" applyAlignment="1">
      <alignment horizontal="right" vertical="top"/>
    </xf>
    <xf numFmtId="164" fontId="0" fillId="5" borderId="0" xfId="0" applyFont="1" applyFill="1" applyAlignment="1">
      <alignment horizontal="right" vertical="top"/>
    </xf>
    <xf numFmtId="164" fontId="0" fillId="2" borderId="0" xfId="0" applyFill="1" applyAlignment="1">
      <alignment vertical="top"/>
    </xf>
    <xf numFmtId="164" fontId="6" fillId="0" borderId="0" xfId="0" applyFont="1" applyAlignment="1">
      <alignment vertical="top"/>
    </xf>
    <xf numFmtId="164" fontId="6" fillId="0" borderId="0" xfId="0" applyFont="1" applyBorder="1" applyAlignment="1">
      <alignment vertical="top"/>
    </xf>
    <xf numFmtId="164" fontId="0" fillId="10" borderId="0" xfId="0" applyFill="1" applyAlignment="1">
      <alignment vertical="top"/>
    </xf>
    <xf numFmtId="164" fontId="0" fillId="4" borderId="0" xfId="0" applyFill="1" applyAlignment="1">
      <alignment vertical="top"/>
    </xf>
    <xf numFmtId="164" fontId="0" fillId="14" borderId="0" xfId="0" applyFont="1" applyFill="1" applyBorder="1" applyAlignment="1">
      <alignment vertical="top"/>
    </xf>
    <xf numFmtId="164" fontId="0" fillId="10" borderId="0" xfId="0" applyFont="1" applyFill="1" applyBorder="1" applyAlignment="1">
      <alignment vertical="top"/>
    </xf>
    <xf numFmtId="171" fontId="0" fillId="0" borderId="0" xfId="0" applyNumberFormat="1" applyFont="1" applyFill="1" applyBorder="1" applyAlignment="1">
      <alignment vertical="top"/>
    </xf>
    <xf numFmtId="164" fontId="0" fillId="3" borderId="0" xfId="0" applyFont="1" applyFill="1" applyAlignment="1">
      <alignment horizontal="right" vertical="top" wrapText="1"/>
    </xf>
    <xf numFmtId="164" fontId="0" fillId="6" borderId="0" xfId="0" applyFont="1" applyFill="1" applyAlignment="1">
      <alignment vertical="top"/>
    </xf>
    <xf numFmtId="164" fontId="0" fillId="0" borderId="0" xfId="0" applyFont="1" applyFill="1" applyAlignment="1">
      <alignment horizontal="right" vertical="top"/>
    </xf>
    <xf numFmtId="164" fontId="0" fillId="0" borderId="0" xfId="0" applyFont="1" applyAlignment="1">
      <alignment horizontal="right" vertical="top"/>
    </xf>
    <xf numFmtId="164" fontId="0" fillId="12" borderId="0" xfId="0" applyFont="1" applyFill="1" applyAlignment="1">
      <alignment vertical="top"/>
    </xf>
    <xf numFmtId="164" fontId="28" fillId="0" borderId="0" xfId="0" applyFont="1" applyAlignment="1">
      <alignment vertical="top"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64" fontId="0" fillId="7" borderId="0" xfId="0" applyFont="1" applyFill="1" applyAlignment="1">
      <alignment vertical="top"/>
    </xf>
    <xf numFmtId="164" fontId="0" fillId="7" borderId="0" xfId="0" applyFont="1" applyFill="1" applyAlignment="1">
      <alignment vertical="top"/>
    </xf>
    <xf numFmtId="164" fontId="0" fillId="15" borderId="0" xfId="0" applyFont="1" applyFill="1" applyAlignment="1">
      <alignment vertical="top" wrapText="1"/>
    </xf>
    <xf numFmtId="164" fontId="0" fillId="14" borderId="0" xfId="0" applyFont="1" applyFill="1" applyBorder="1" applyAlignment="1">
      <alignment vertical="top" wrapText="1"/>
    </xf>
    <xf numFmtId="164" fontId="0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B19" sqref="B19"/>
    </sheetView>
  </sheetViews>
  <sheetFormatPr defaultColWidth="10.28125" defaultRowHeight="12.75"/>
  <cols>
    <col min="1" max="1" width="11.00390625" style="0" customWidth="1"/>
    <col min="2" max="2" width="131.00390625" style="0" customWidth="1"/>
    <col min="3" max="16384" width="11.00390625" style="0" customWidth="1"/>
  </cols>
  <sheetData>
    <row r="2" ht="20.25">
      <c r="B2" s="1" t="s">
        <v>0</v>
      </c>
    </row>
    <row r="3" s="2" customFormat="1" ht="15">
      <c r="A3" s="2" t="s">
        <v>1</v>
      </c>
    </row>
    <row r="4" s="2" customFormat="1" ht="15">
      <c r="B4" s="2" t="s">
        <v>2</v>
      </c>
    </row>
    <row r="5" s="2" customFormat="1" ht="15">
      <c r="B5" s="2" t="s">
        <v>3</v>
      </c>
    </row>
    <row r="6" spans="1:2" s="2" customFormat="1" ht="15">
      <c r="A6" s="3" t="s">
        <v>4</v>
      </c>
      <c r="B6" s="2" t="s">
        <v>5</v>
      </c>
    </row>
    <row r="7" spans="1:2" s="2" customFormat="1" ht="15">
      <c r="A7" s="3" t="s">
        <v>6</v>
      </c>
      <c r="B7" s="2" t="s">
        <v>7</v>
      </c>
    </row>
    <row r="8" spans="1:2" s="2" customFormat="1" ht="15">
      <c r="A8" s="3" t="s">
        <v>8</v>
      </c>
      <c r="B8" s="2" t="s">
        <v>9</v>
      </c>
    </row>
    <row r="9" s="2" customFormat="1" ht="15">
      <c r="B9" s="2" t="s">
        <v>10</v>
      </c>
    </row>
    <row r="10" s="2" customFormat="1" ht="15">
      <c r="B10" s="2" t="s">
        <v>11</v>
      </c>
    </row>
    <row r="11" s="2" customFormat="1" ht="15">
      <c r="B11" s="2" t="s">
        <v>12</v>
      </c>
    </row>
    <row r="12" s="2" customFormat="1" ht="15">
      <c r="B12" s="2" t="s">
        <v>13</v>
      </c>
    </row>
    <row r="13" s="2" customFormat="1" ht="15">
      <c r="B13" s="2" t="s">
        <v>14</v>
      </c>
    </row>
    <row r="14" s="2" customFormat="1" ht="15">
      <c r="B14" s="2" t="s">
        <v>15</v>
      </c>
    </row>
    <row r="15" s="2" customFormat="1" ht="15"/>
    <row r="16" s="2" customFormat="1" ht="15"/>
    <row r="17" s="2" customFormat="1" ht="16.5">
      <c r="B17" s="4" t="s">
        <v>16</v>
      </c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22">
      <selection activeCell="G43" sqref="G43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4.00390625" style="0" customWidth="1"/>
    <col min="9" max="9" width="3.140625" style="9" customWidth="1"/>
    <col min="10" max="10" width="6.140625" style="0" customWidth="1"/>
    <col min="11" max="11" width="10.140625" style="0" customWidth="1"/>
    <col min="12" max="13" width="8.00390625" style="0" customWidth="1"/>
    <col min="14" max="14" width="13.140625" style="0" customWidth="1"/>
    <col min="15" max="16384" width="11.00390625" style="0" customWidth="1"/>
  </cols>
  <sheetData>
    <row r="1" ht="21">
      <c r="E1" s="5">
        <v>49</v>
      </c>
    </row>
    <row r="2" spans="3:9" s="7" customFormat="1" ht="12.75">
      <c r="C2" s="8"/>
      <c r="D2" s="9"/>
      <c r="E2" s="10"/>
      <c r="F2" s="9"/>
      <c r="G2" s="11"/>
      <c r="I2" s="9"/>
    </row>
    <row r="3" spans="3:7" ht="12.75">
      <c r="C3" s="12"/>
      <c r="D3" s="7"/>
      <c r="E3" s="81">
        <v>315</v>
      </c>
      <c r="F3" s="14"/>
      <c r="G3" s="15"/>
    </row>
    <row r="4" ht="13.5">
      <c r="A4" s="16"/>
    </row>
    <row r="5" spans="3:9" ht="30.75" customHeight="1">
      <c r="C5" s="59"/>
      <c r="D5" s="59"/>
      <c r="E5" s="82" t="s">
        <v>90</v>
      </c>
      <c r="F5" s="59"/>
      <c r="G5" s="59"/>
      <c r="H5" s="21"/>
      <c r="I5" s="83"/>
    </row>
    <row r="6" spans="1:9" ht="66" customHeight="1">
      <c r="A6" s="84">
        <v>172</v>
      </c>
      <c r="C6" s="74"/>
      <c r="D6" s="74"/>
      <c r="E6" s="85" t="s">
        <v>128</v>
      </c>
      <c r="F6" s="85"/>
      <c r="G6" s="74"/>
      <c r="H6" s="21"/>
      <c r="I6" s="83"/>
    </row>
    <row r="7" spans="1:17" ht="25.5" customHeight="1">
      <c r="A7" s="16"/>
      <c r="C7" s="63"/>
      <c r="D7" s="63"/>
      <c r="E7" s="63"/>
      <c r="F7" s="63"/>
      <c r="G7" s="63"/>
      <c r="H7" s="21"/>
      <c r="I7" s="83"/>
      <c r="Q7" s="34" t="s">
        <v>129</v>
      </c>
    </row>
    <row r="9" spans="3:8" ht="12.75">
      <c r="C9" s="65">
        <v>65</v>
      </c>
      <c r="D9" s="65">
        <v>49</v>
      </c>
      <c r="E9" s="66">
        <v>69</v>
      </c>
      <c r="F9" s="155">
        <v>49</v>
      </c>
      <c r="G9" s="65">
        <v>65</v>
      </c>
      <c r="H9" s="12">
        <f>SUM(C9:G9)</f>
        <v>297</v>
      </c>
    </row>
    <row r="10" spans="10:15" ht="12.75">
      <c r="J10" s="27" t="s">
        <v>23</v>
      </c>
      <c r="K10" s="28" t="s">
        <v>24</v>
      </c>
      <c r="L10" s="28" t="s">
        <v>25</v>
      </c>
      <c r="M10" s="28" t="s">
        <v>26</v>
      </c>
      <c r="N10" s="28" t="s">
        <v>27</v>
      </c>
      <c r="O10" s="28"/>
    </row>
    <row r="11" spans="10:15" ht="12.75">
      <c r="J11" s="47">
        <v>49</v>
      </c>
      <c r="K11" s="70">
        <v>10737</v>
      </c>
      <c r="L11" t="s">
        <v>130</v>
      </c>
      <c r="M11" s="13" t="s">
        <v>131</v>
      </c>
      <c r="N11" s="78" t="s">
        <v>62</v>
      </c>
      <c r="O11" s="46" t="s">
        <v>132</v>
      </c>
    </row>
    <row r="12" spans="10:15" ht="12.75">
      <c r="J12" s="47">
        <v>49</v>
      </c>
      <c r="K12" s="70">
        <v>11180</v>
      </c>
      <c r="L12" t="s">
        <v>133</v>
      </c>
      <c r="M12" s="13" t="s">
        <v>134</v>
      </c>
      <c r="N12" s="34" t="s">
        <v>135</v>
      </c>
      <c r="O12" s="46" t="s">
        <v>132</v>
      </c>
    </row>
    <row r="13" spans="10:15" ht="12.75">
      <c r="J13" s="13">
        <v>49</v>
      </c>
      <c r="K13" s="57">
        <v>10959</v>
      </c>
      <c r="L13" t="s">
        <v>41</v>
      </c>
      <c r="M13" s="13" t="s">
        <v>136</v>
      </c>
      <c r="N13" s="34" t="s">
        <v>62</v>
      </c>
      <c r="O13" s="46" t="s">
        <v>132</v>
      </c>
    </row>
    <row r="14" spans="1:16" ht="12.75">
      <c r="A14" s="156">
        <v>172</v>
      </c>
      <c r="C14" s="13">
        <v>65</v>
      </c>
      <c r="D14" s="13">
        <v>51</v>
      </c>
      <c r="E14" s="13">
        <v>63</v>
      </c>
      <c r="F14" s="13">
        <v>51</v>
      </c>
      <c r="G14" s="13">
        <v>65</v>
      </c>
      <c r="H14" s="157">
        <v>315</v>
      </c>
      <c r="J14" s="42">
        <v>49</v>
      </c>
      <c r="K14" s="45">
        <v>11186</v>
      </c>
      <c r="L14" s="46" t="s">
        <v>137</v>
      </c>
      <c r="M14" s="58"/>
      <c r="N14" s="35" t="s">
        <v>35</v>
      </c>
      <c r="O14" s="33" t="s">
        <v>132</v>
      </c>
      <c r="P14" s="34"/>
    </row>
    <row r="15" spans="1:15" ht="12.75">
      <c r="A15" s="156">
        <v>172</v>
      </c>
      <c r="C15" s="13">
        <v>65</v>
      </c>
      <c r="D15" s="13">
        <v>51</v>
      </c>
      <c r="E15" s="13">
        <v>66</v>
      </c>
      <c r="F15" s="13">
        <v>51</v>
      </c>
      <c r="G15" s="13">
        <v>66</v>
      </c>
      <c r="H15" s="93">
        <v>315</v>
      </c>
      <c r="J15" s="42">
        <v>49</v>
      </c>
      <c r="K15" s="39">
        <v>11550</v>
      </c>
      <c r="L15" s="32" t="s">
        <v>138</v>
      </c>
      <c r="M15" s="47" t="s">
        <v>139</v>
      </c>
      <c r="N15" s="35" t="s">
        <v>35</v>
      </c>
      <c r="O15" s="46" t="s">
        <v>132</v>
      </c>
    </row>
    <row r="16" spans="1:15" ht="12.75">
      <c r="A16" s="156">
        <v>172</v>
      </c>
      <c r="C16" s="13">
        <v>65</v>
      </c>
      <c r="D16" s="13">
        <v>51</v>
      </c>
      <c r="E16" s="13">
        <v>66</v>
      </c>
      <c r="F16" s="13">
        <v>51</v>
      </c>
      <c r="G16" s="13">
        <v>66</v>
      </c>
      <c r="H16" s="93">
        <v>315</v>
      </c>
      <c r="J16" s="42">
        <v>49</v>
      </c>
      <c r="K16" s="45">
        <v>10929</v>
      </c>
      <c r="L16" s="46" t="s">
        <v>140</v>
      </c>
      <c r="M16" s="37" t="s">
        <v>37</v>
      </c>
      <c r="N16" s="35" t="s">
        <v>35</v>
      </c>
      <c r="O16" s="46" t="s">
        <v>132</v>
      </c>
    </row>
    <row r="17" spans="1:16" ht="12.75">
      <c r="A17" s="156">
        <v>172</v>
      </c>
      <c r="C17" s="13">
        <v>65</v>
      </c>
      <c r="D17" s="13">
        <v>51</v>
      </c>
      <c r="E17" s="13">
        <v>66</v>
      </c>
      <c r="F17" s="13">
        <v>51</v>
      </c>
      <c r="G17" s="13">
        <v>66</v>
      </c>
      <c r="H17" s="93">
        <v>315</v>
      </c>
      <c r="J17" s="42">
        <v>49</v>
      </c>
      <c r="K17" s="45">
        <v>10228</v>
      </c>
      <c r="L17" s="46" t="s">
        <v>141</v>
      </c>
      <c r="M17" s="37" t="s">
        <v>39</v>
      </c>
      <c r="N17" s="32" t="s">
        <v>35</v>
      </c>
      <c r="O17" s="46" t="s">
        <v>132</v>
      </c>
      <c r="P17" s="46"/>
    </row>
    <row r="18" spans="1:24" s="32" customFormat="1" ht="26.25">
      <c r="A18" s="158">
        <v>172</v>
      </c>
      <c r="C18" s="53">
        <v>65</v>
      </c>
      <c r="D18" s="53">
        <v>51</v>
      </c>
      <c r="E18" s="53">
        <v>66</v>
      </c>
      <c r="F18" s="53">
        <v>51</v>
      </c>
      <c r="G18" s="53">
        <v>66</v>
      </c>
      <c r="H18" s="159">
        <v>315</v>
      </c>
      <c r="I18" s="35"/>
      <c r="J18" s="42">
        <v>49</v>
      </c>
      <c r="K18" s="45">
        <v>10560</v>
      </c>
      <c r="L18" s="46" t="s">
        <v>142</v>
      </c>
      <c r="M18" s="47" t="s">
        <v>40</v>
      </c>
      <c r="N18" s="33" t="s">
        <v>31</v>
      </c>
      <c r="O18" s="46" t="s">
        <v>132</v>
      </c>
      <c r="S18" s="46"/>
      <c r="T18" s="46"/>
      <c r="U18" s="46"/>
      <c r="V18" s="46"/>
      <c r="W18" s="46"/>
      <c r="X18" s="46"/>
    </row>
    <row r="19" spans="1:28" ht="12.75">
      <c r="A19" s="156">
        <v>172</v>
      </c>
      <c r="C19" s="13">
        <v>66</v>
      </c>
      <c r="D19" s="13">
        <v>51</v>
      </c>
      <c r="E19" s="13">
        <v>66</v>
      </c>
      <c r="F19" s="13">
        <v>51</v>
      </c>
      <c r="G19" s="155">
        <v>66</v>
      </c>
      <c r="H19" s="160">
        <v>315</v>
      </c>
      <c r="J19" s="42">
        <v>49</v>
      </c>
      <c r="L19" s="32" t="s">
        <v>143</v>
      </c>
      <c r="O19" s="46" t="s">
        <v>132</v>
      </c>
      <c r="AB19" s="9"/>
    </row>
    <row r="20" spans="1:28" s="52" customFormat="1" ht="12.75">
      <c r="A20" s="32"/>
      <c r="B20" s="161"/>
      <c r="C20" s="35"/>
      <c r="F20" s="44"/>
      <c r="G20" s="44"/>
      <c r="H20" s="44"/>
      <c r="I20" s="44"/>
      <c r="J20" s="44"/>
      <c r="K20" s="44"/>
      <c r="L20" s="44"/>
      <c r="M20" s="44"/>
      <c r="R20" s="35"/>
      <c r="S20" s="44"/>
      <c r="T20" s="32"/>
      <c r="U20" s="32"/>
      <c r="V20" s="32"/>
      <c r="W20" s="32"/>
      <c r="X20" s="32"/>
      <c r="Y20" s="32"/>
      <c r="Z20" s="162"/>
      <c r="AA20" s="162"/>
      <c r="AB20" s="162"/>
    </row>
    <row r="23" ht="21">
      <c r="E23" s="5">
        <v>49</v>
      </c>
    </row>
    <row r="24" spans="3:9" s="7" customFormat="1" ht="12.75">
      <c r="C24" s="8"/>
      <c r="D24" s="9"/>
      <c r="E24" s="10"/>
      <c r="F24" s="9"/>
      <c r="G24" s="11"/>
      <c r="I24" s="9"/>
    </row>
    <row r="25" spans="3:7" ht="12.75">
      <c r="C25" s="12"/>
      <c r="D25" s="7"/>
      <c r="E25" s="81">
        <v>318</v>
      </c>
      <c r="F25" s="14"/>
      <c r="G25" s="15"/>
    </row>
    <row r="26" ht="13.5">
      <c r="A26" s="16"/>
    </row>
    <row r="27" spans="3:9" ht="30.75" customHeight="1">
      <c r="C27" s="59"/>
      <c r="D27" s="59"/>
      <c r="E27" s="82" t="s">
        <v>90</v>
      </c>
      <c r="F27" s="59"/>
      <c r="G27" s="59"/>
      <c r="H27" s="21"/>
      <c r="I27" s="83"/>
    </row>
    <row r="28" spans="1:9" ht="66" customHeight="1">
      <c r="A28" s="84">
        <v>172</v>
      </c>
      <c r="C28" s="74"/>
      <c r="D28" s="74"/>
      <c r="E28" s="85" t="s">
        <v>128</v>
      </c>
      <c r="F28" s="85"/>
      <c r="G28" s="74"/>
      <c r="H28" s="21"/>
      <c r="I28" s="83"/>
    </row>
    <row r="29" spans="1:9" ht="25.5" customHeight="1">
      <c r="A29" s="16"/>
      <c r="C29" s="63"/>
      <c r="D29" s="63"/>
      <c r="E29" s="63"/>
      <c r="F29" s="63"/>
      <c r="G29" s="63"/>
      <c r="H29" s="21"/>
      <c r="I29" s="83"/>
    </row>
    <row r="31" spans="3:8" ht="12.75">
      <c r="C31" s="65">
        <v>65</v>
      </c>
      <c r="D31" s="65">
        <v>52</v>
      </c>
      <c r="E31" s="66">
        <v>63</v>
      </c>
      <c r="F31" s="155">
        <v>52</v>
      </c>
      <c r="G31" s="65">
        <v>67</v>
      </c>
      <c r="H31" s="12">
        <f>SUM(C31:G31)</f>
        <v>299</v>
      </c>
    </row>
    <row r="32" spans="10:15" ht="12.75">
      <c r="J32" s="27" t="s">
        <v>23</v>
      </c>
      <c r="K32" s="28" t="s">
        <v>24</v>
      </c>
      <c r="L32" s="28" t="s">
        <v>25</v>
      </c>
      <c r="M32" s="28" t="s">
        <v>26</v>
      </c>
      <c r="N32" s="28" t="s">
        <v>27</v>
      </c>
      <c r="O32" s="28"/>
    </row>
    <row r="33" spans="10:15" ht="12.75">
      <c r="J33" s="42">
        <v>49</v>
      </c>
      <c r="K33" s="163">
        <v>10057</v>
      </c>
      <c r="L33" s="32" t="s">
        <v>144</v>
      </c>
      <c r="M33" s="53" t="s">
        <v>37</v>
      </c>
      <c r="N33" s="35" t="s">
        <v>35</v>
      </c>
      <c r="O33" s="33" t="s">
        <v>145</v>
      </c>
    </row>
    <row r="34" spans="1:16" ht="12.75">
      <c r="A34" s="158">
        <v>172</v>
      </c>
      <c r="B34" s="161"/>
      <c r="C34" s="164">
        <v>67</v>
      </c>
      <c r="D34" s="13">
        <v>51</v>
      </c>
      <c r="E34" s="13">
        <v>66</v>
      </c>
      <c r="F34" s="108">
        <v>51</v>
      </c>
      <c r="G34" s="165">
        <v>67</v>
      </c>
      <c r="H34" s="166">
        <v>317</v>
      </c>
      <c r="J34" s="42">
        <v>49</v>
      </c>
      <c r="K34" s="39">
        <v>10351</v>
      </c>
      <c r="L34" s="32" t="s">
        <v>133</v>
      </c>
      <c r="M34" s="37" t="s">
        <v>146</v>
      </c>
      <c r="N34" s="32" t="s">
        <v>35</v>
      </c>
      <c r="O34" s="33" t="s">
        <v>145</v>
      </c>
      <c r="P34" s="167"/>
    </row>
    <row r="35" spans="1:28" s="52" customFormat="1" ht="12.75">
      <c r="A35" s="158">
        <v>172</v>
      </c>
      <c r="B35" s="161"/>
      <c r="C35" s="164">
        <v>67</v>
      </c>
      <c r="D35" s="13">
        <v>51</v>
      </c>
      <c r="E35" s="13">
        <v>66</v>
      </c>
      <c r="F35" s="108">
        <v>51</v>
      </c>
      <c r="G35" s="165">
        <v>67</v>
      </c>
      <c r="H35" s="166">
        <v>317</v>
      </c>
      <c r="I35" s="44"/>
      <c r="J35" s="42">
        <v>49</v>
      </c>
      <c r="K35" s="39">
        <v>10562</v>
      </c>
      <c r="L35" s="32" t="s">
        <v>94</v>
      </c>
      <c r="M35" s="43" t="s">
        <v>147</v>
      </c>
      <c r="N35" s="35" t="s">
        <v>35</v>
      </c>
      <c r="O35" s="33" t="s">
        <v>145</v>
      </c>
      <c r="Q35" s="46"/>
      <c r="R35" s="35"/>
      <c r="S35" s="35"/>
      <c r="T35" s="46"/>
      <c r="U35" s="32"/>
      <c r="V35" s="32"/>
      <c r="W35" s="32"/>
      <c r="X35" s="32"/>
      <c r="Y35" s="32"/>
      <c r="Z35" s="162"/>
      <c r="AA35" s="162"/>
      <c r="AB35" s="162"/>
    </row>
    <row r="36" spans="1:15" ht="12.75">
      <c r="A36" s="158">
        <v>172</v>
      </c>
      <c r="B36" s="161"/>
      <c r="C36" s="164">
        <v>67</v>
      </c>
      <c r="D36" s="13">
        <v>51</v>
      </c>
      <c r="E36" s="13">
        <v>66</v>
      </c>
      <c r="F36" s="108">
        <v>51</v>
      </c>
      <c r="G36" s="165">
        <v>67</v>
      </c>
      <c r="H36" s="166">
        <v>317</v>
      </c>
      <c r="J36" s="42">
        <v>49</v>
      </c>
      <c r="K36" s="45">
        <v>10202</v>
      </c>
      <c r="L36" s="46" t="s">
        <v>148</v>
      </c>
      <c r="M36" s="37" t="s">
        <v>39</v>
      </c>
      <c r="N36" s="32" t="s">
        <v>35</v>
      </c>
      <c r="O36" s="33" t="s">
        <v>145</v>
      </c>
    </row>
    <row r="37" spans="1:15" ht="12.75">
      <c r="A37" s="158">
        <v>172</v>
      </c>
      <c r="B37" s="161"/>
      <c r="C37" s="164">
        <v>67</v>
      </c>
      <c r="D37" s="13">
        <v>51</v>
      </c>
      <c r="E37" s="13">
        <v>66</v>
      </c>
      <c r="F37" s="108">
        <v>51</v>
      </c>
      <c r="G37" s="165">
        <v>67</v>
      </c>
      <c r="H37" s="166">
        <v>317</v>
      </c>
      <c r="J37" s="42">
        <v>49</v>
      </c>
      <c r="K37" s="168">
        <v>10488</v>
      </c>
      <c r="L37" s="169" t="s">
        <v>149</v>
      </c>
      <c r="M37" s="170" t="s">
        <v>150</v>
      </c>
      <c r="N37" s="169" t="s">
        <v>135</v>
      </c>
      <c r="O37" s="171" t="s">
        <v>145</v>
      </c>
    </row>
    <row r="38" spans="1:24" s="52" customFormat="1" ht="26.25">
      <c r="A38" s="158">
        <v>172</v>
      </c>
      <c r="B38" s="32"/>
      <c r="C38" s="53">
        <v>65</v>
      </c>
      <c r="D38" s="53">
        <v>51</v>
      </c>
      <c r="E38" s="53">
        <v>66</v>
      </c>
      <c r="F38" s="53">
        <v>51</v>
      </c>
      <c r="G38" s="53">
        <v>66</v>
      </c>
      <c r="H38" s="166">
        <v>317</v>
      </c>
      <c r="I38" s="35"/>
      <c r="J38" s="42">
        <v>49</v>
      </c>
      <c r="K38" s="39">
        <v>10495</v>
      </c>
      <c r="L38" s="32" t="s">
        <v>151</v>
      </c>
      <c r="M38" s="108" t="s">
        <v>30</v>
      </c>
      <c r="N38" s="35" t="s">
        <v>31</v>
      </c>
      <c r="O38" s="33" t="s">
        <v>145</v>
      </c>
      <c r="S38" s="46"/>
      <c r="T38" s="46"/>
      <c r="U38" s="46"/>
      <c r="V38" s="46"/>
      <c r="W38" s="46"/>
      <c r="X38" s="46"/>
    </row>
    <row r="40" spans="1:15" ht="12.75">
      <c r="A40" s="158">
        <v>172</v>
      </c>
      <c r="B40" s="161"/>
      <c r="C40" s="164">
        <v>67</v>
      </c>
      <c r="D40" s="13">
        <v>51</v>
      </c>
      <c r="E40" s="13">
        <v>66</v>
      </c>
      <c r="F40" s="108">
        <v>51</v>
      </c>
      <c r="G40" s="165">
        <v>67</v>
      </c>
      <c r="H40" s="166">
        <v>317</v>
      </c>
      <c r="J40" s="47">
        <v>49</v>
      </c>
      <c r="K40" s="70">
        <v>10299</v>
      </c>
      <c r="L40" s="32" t="s">
        <v>152</v>
      </c>
      <c r="M40" s="108" t="s">
        <v>37</v>
      </c>
      <c r="N40" s="35" t="s">
        <v>62</v>
      </c>
      <c r="O40" s="88" t="s">
        <v>145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7" sqref="A17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4.00390625" style="0" customWidth="1"/>
    <col min="9" max="9" width="3.140625" style="9" customWidth="1"/>
    <col min="10" max="10" width="6.140625" style="0" customWidth="1"/>
    <col min="11" max="11" width="10.140625" style="0" customWidth="1"/>
    <col min="12" max="13" width="8.00390625" style="0" customWidth="1"/>
    <col min="14" max="14" width="13.140625" style="0" customWidth="1"/>
    <col min="15" max="27" width="11.00390625" style="0" customWidth="1"/>
    <col min="28" max="28" width="11.421875" style="9" customWidth="1"/>
    <col min="29" max="16384" width="11.00390625" style="0" customWidth="1"/>
  </cols>
  <sheetData>
    <row r="1" ht="21">
      <c r="E1" s="5">
        <v>49</v>
      </c>
    </row>
    <row r="2" spans="1:19" ht="12.75">
      <c r="A2" s="7"/>
      <c r="B2" s="7"/>
      <c r="C2" s="8"/>
      <c r="D2" s="9"/>
      <c r="E2" s="10"/>
      <c r="F2" s="9"/>
      <c r="G2" s="11"/>
      <c r="H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3:7" ht="12.75">
      <c r="C3" s="12"/>
      <c r="D3" s="7"/>
      <c r="E3" s="81" t="s">
        <v>153</v>
      </c>
      <c r="F3" s="14"/>
      <c r="G3" s="15"/>
    </row>
    <row r="4" ht="13.5">
      <c r="A4" s="16"/>
    </row>
    <row r="5" spans="3:9" ht="30.75" customHeight="1">
      <c r="C5" s="59"/>
      <c r="D5" s="59"/>
      <c r="E5" s="82" t="s">
        <v>90</v>
      </c>
      <c r="F5" s="59"/>
      <c r="G5" s="59"/>
      <c r="H5" s="21"/>
      <c r="I5" s="83"/>
    </row>
    <row r="6" spans="1:9" ht="70.5" customHeight="1">
      <c r="A6" s="84" t="s">
        <v>154</v>
      </c>
      <c r="C6" s="74"/>
      <c r="D6" s="74"/>
      <c r="E6" s="85" t="s">
        <v>128</v>
      </c>
      <c r="F6" s="85"/>
      <c r="G6" s="74"/>
      <c r="H6" s="21"/>
      <c r="I6" s="83"/>
    </row>
    <row r="7" spans="1:9" ht="31.5" customHeight="1">
      <c r="A7" s="16"/>
      <c r="C7" s="63"/>
      <c r="D7" s="63"/>
      <c r="E7" s="63"/>
      <c r="F7" s="63"/>
      <c r="G7" s="63"/>
      <c r="H7" s="21"/>
      <c r="I7" s="83"/>
    </row>
    <row r="9" spans="3:8" ht="12.75">
      <c r="C9" s="65">
        <v>67</v>
      </c>
      <c r="D9" s="65">
        <v>53</v>
      </c>
      <c r="E9" s="66">
        <v>66</v>
      </c>
      <c r="F9" s="155">
        <v>53</v>
      </c>
      <c r="G9" s="65">
        <v>67</v>
      </c>
      <c r="H9" s="12">
        <f>SUM(C9:G9)</f>
        <v>306</v>
      </c>
    </row>
    <row r="10" spans="10:15" ht="12.75">
      <c r="J10" s="27" t="s">
        <v>23</v>
      </c>
      <c r="K10" s="28" t="s">
        <v>24</v>
      </c>
      <c r="L10" s="28" t="s">
        <v>25</v>
      </c>
      <c r="M10" s="28" t="s">
        <v>26</v>
      </c>
      <c r="N10" s="28" t="s">
        <v>27</v>
      </c>
      <c r="O10" s="28"/>
    </row>
    <row r="11" spans="10:16" ht="12.75">
      <c r="J11" s="42">
        <v>49</v>
      </c>
      <c r="K11" s="39">
        <v>11661</v>
      </c>
      <c r="L11" s="32" t="s">
        <v>133</v>
      </c>
      <c r="M11" s="37" t="s">
        <v>155</v>
      </c>
      <c r="N11" s="44" t="s">
        <v>73</v>
      </c>
      <c r="P11" s="167" t="s">
        <v>156</v>
      </c>
    </row>
    <row r="12" spans="1:16" ht="12.75">
      <c r="A12" s="156">
        <v>172</v>
      </c>
      <c r="C12" s="13">
        <v>67</v>
      </c>
      <c r="D12" s="13">
        <v>52</v>
      </c>
      <c r="E12" s="13">
        <v>67</v>
      </c>
      <c r="F12" s="13">
        <v>52</v>
      </c>
      <c r="G12" s="13">
        <v>68</v>
      </c>
      <c r="H12" s="157">
        <v>322</v>
      </c>
      <c r="J12" s="42">
        <v>49</v>
      </c>
      <c r="K12" s="45">
        <v>11659</v>
      </c>
      <c r="L12" s="46" t="s">
        <v>157</v>
      </c>
      <c r="M12" s="58"/>
      <c r="N12" s="35" t="s">
        <v>35</v>
      </c>
      <c r="O12" s="33" t="s">
        <v>158</v>
      </c>
      <c r="P12" s="167" t="s">
        <v>159</v>
      </c>
    </row>
    <row r="13" spans="1:15" ht="12.75">
      <c r="A13" s="156">
        <v>172</v>
      </c>
      <c r="C13" s="13">
        <v>67</v>
      </c>
      <c r="D13" s="13">
        <v>52</v>
      </c>
      <c r="E13" s="13">
        <v>67</v>
      </c>
      <c r="F13" s="13">
        <v>52</v>
      </c>
      <c r="G13" s="13">
        <v>67</v>
      </c>
      <c r="H13" s="157">
        <v>322</v>
      </c>
      <c r="J13" s="42">
        <v>49</v>
      </c>
      <c r="K13" s="39">
        <v>11621</v>
      </c>
      <c r="L13" s="32" t="s">
        <v>160</v>
      </c>
      <c r="M13" s="53" t="s">
        <v>30</v>
      </c>
      <c r="N13" s="35" t="s">
        <v>35</v>
      </c>
      <c r="O13" s="33" t="s">
        <v>158</v>
      </c>
    </row>
    <row r="14" spans="1:15" ht="12.75">
      <c r="A14" s="156">
        <v>172</v>
      </c>
      <c r="C14" s="13">
        <v>67</v>
      </c>
      <c r="D14" s="13">
        <v>52</v>
      </c>
      <c r="E14" s="13">
        <v>66</v>
      </c>
      <c r="F14" s="13">
        <v>52</v>
      </c>
      <c r="G14" s="13">
        <v>67</v>
      </c>
      <c r="H14" s="157">
        <v>322</v>
      </c>
      <c r="J14" s="42">
        <v>49</v>
      </c>
      <c r="K14" s="39">
        <v>10555</v>
      </c>
      <c r="L14" s="32" t="s">
        <v>161</v>
      </c>
      <c r="M14" s="37" t="s">
        <v>39</v>
      </c>
      <c r="N14" s="32" t="s">
        <v>35</v>
      </c>
      <c r="O14" s="33" t="s">
        <v>158</v>
      </c>
    </row>
    <row r="15" spans="1:24" s="52" customFormat="1" ht="12.75">
      <c r="A15" s="156">
        <v>172</v>
      </c>
      <c r="B15"/>
      <c r="C15" s="13">
        <v>67</v>
      </c>
      <c r="D15" s="13">
        <v>52</v>
      </c>
      <c r="E15" s="13">
        <v>66</v>
      </c>
      <c r="F15" s="13">
        <v>52</v>
      </c>
      <c r="G15" s="13">
        <v>67</v>
      </c>
      <c r="H15" s="157">
        <v>322</v>
      </c>
      <c r="I15" s="44"/>
      <c r="J15" s="42">
        <v>49</v>
      </c>
      <c r="K15" s="39">
        <v>11661</v>
      </c>
      <c r="L15" s="32" t="s">
        <v>133</v>
      </c>
      <c r="M15" s="37" t="s">
        <v>155</v>
      </c>
      <c r="N15" s="35" t="s">
        <v>35</v>
      </c>
      <c r="O15" s="33" t="s">
        <v>158</v>
      </c>
      <c r="Q15" s="46"/>
      <c r="R15" s="32"/>
      <c r="S15" s="32"/>
      <c r="T15" s="32"/>
      <c r="U15" s="32"/>
      <c r="V15" s="32"/>
      <c r="W15" s="32"/>
      <c r="X15" s="32"/>
    </row>
    <row r="16" spans="1:15" ht="12.75">
      <c r="A16" s="156">
        <v>172</v>
      </c>
      <c r="C16" s="13">
        <v>69</v>
      </c>
      <c r="D16" s="13">
        <v>52</v>
      </c>
      <c r="E16" s="13">
        <v>66</v>
      </c>
      <c r="F16" s="13">
        <v>53</v>
      </c>
      <c r="G16" s="155">
        <v>68</v>
      </c>
      <c r="H16" s="160">
        <v>325</v>
      </c>
      <c r="J16" s="42">
        <v>49</v>
      </c>
      <c r="K16" s="57">
        <v>11666</v>
      </c>
      <c r="L16" s="32" t="s">
        <v>162</v>
      </c>
      <c r="M16" s="13">
        <v>28</v>
      </c>
      <c r="O16" s="33" t="s">
        <v>158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23.140625" style="0" customWidth="1"/>
    <col min="5" max="5" width="11.00390625" style="0" customWidth="1"/>
    <col min="6" max="6" width="3.140625" style="0" customWidth="1"/>
    <col min="7" max="7" width="4.00390625" style="6" customWidth="1"/>
    <col min="8" max="8" width="6.421875" style="0" customWidth="1"/>
    <col min="9" max="9" width="6.140625" style="0" customWidth="1"/>
    <col min="10" max="10" width="10.140625" style="0" customWidth="1"/>
    <col min="11" max="12" width="8.00390625" style="0" customWidth="1"/>
    <col min="13" max="13" width="13.57421875" style="0" customWidth="1"/>
    <col min="14" max="14" width="6.57421875" style="0" customWidth="1"/>
    <col min="15" max="16384" width="11.00390625" style="0" customWidth="1"/>
  </cols>
  <sheetData>
    <row r="1" ht="21">
      <c r="D1" s="5" t="s">
        <v>163</v>
      </c>
    </row>
    <row r="2" ht="12.75">
      <c r="A2" s="7"/>
    </row>
    <row r="3" spans="3:5" ht="12.75">
      <c r="C3" s="12"/>
      <c r="D3" s="93">
        <v>325</v>
      </c>
      <c r="E3" s="15"/>
    </row>
    <row r="4" ht="13.5">
      <c r="A4" s="16"/>
    </row>
    <row r="5" spans="3:7" ht="19.5" customHeight="1">
      <c r="C5" s="17"/>
      <c r="D5" s="89" t="s">
        <v>90</v>
      </c>
      <c r="E5" s="20"/>
      <c r="F5" s="21"/>
      <c r="G5" s="61">
        <v>20</v>
      </c>
    </row>
    <row r="6" spans="1:7" ht="74.25" customHeight="1">
      <c r="A6" s="84">
        <v>132</v>
      </c>
      <c r="C6" s="172" t="s">
        <v>164</v>
      </c>
      <c r="D6" s="60" t="s">
        <v>128</v>
      </c>
      <c r="E6" s="76"/>
      <c r="F6" s="21"/>
      <c r="G6" s="21">
        <v>90</v>
      </c>
    </row>
    <row r="7" spans="1:7" ht="18" customHeight="1">
      <c r="A7" s="16"/>
      <c r="C7" s="24"/>
      <c r="D7" s="25"/>
      <c r="E7" s="26"/>
      <c r="F7" s="21"/>
      <c r="G7" s="61">
        <v>17</v>
      </c>
    </row>
    <row r="9" spans="3:6" ht="12.75">
      <c r="C9" s="65">
        <v>65</v>
      </c>
      <c r="D9" s="65">
        <v>180</v>
      </c>
      <c r="E9" s="65">
        <v>70</v>
      </c>
      <c r="F9" s="12"/>
    </row>
    <row r="10" spans="8:14" ht="12.75">
      <c r="H10" s="6"/>
      <c r="I10" s="27" t="s">
        <v>23</v>
      </c>
      <c r="J10" s="28" t="s">
        <v>24</v>
      </c>
      <c r="K10" s="28" t="s">
        <v>25</v>
      </c>
      <c r="L10" s="28" t="s">
        <v>26</v>
      </c>
      <c r="M10" s="28" t="s">
        <v>27</v>
      </c>
      <c r="N10" s="28"/>
    </row>
    <row r="11" spans="4:14" ht="26.25">
      <c r="D11" s="167"/>
      <c r="H11" s="173"/>
      <c r="I11" s="87" t="s">
        <v>163</v>
      </c>
      <c r="J11" s="39">
        <v>9498</v>
      </c>
      <c r="K11" s="32" t="s">
        <v>123</v>
      </c>
      <c r="L11" s="108" t="s">
        <v>165</v>
      </c>
      <c r="M11" s="35" t="s">
        <v>35</v>
      </c>
      <c r="N11" s="44" t="s">
        <v>166</v>
      </c>
    </row>
    <row r="12" spans="4:14" ht="26.25">
      <c r="D12" s="167"/>
      <c r="H12" s="173"/>
      <c r="I12" s="87" t="s">
        <v>163</v>
      </c>
      <c r="J12" s="39">
        <v>9498</v>
      </c>
      <c r="K12" s="32" t="s">
        <v>122</v>
      </c>
      <c r="L12" s="13" t="s">
        <v>55</v>
      </c>
      <c r="M12" s="35" t="s">
        <v>35</v>
      </c>
      <c r="N12" s="44" t="s">
        <v>166</v>
      </c>
    </row>
    <row r="13" spans="8:14" ht="26.25">
      <c r="H13" s="173"/>
      <c r="I13" s="87" t="s">
        <v>163</v>
      </c>
      <c r="J13" s="45">
        <v>9498</v>
      </c>
      <c r="K13" s="46" t="s">
        <v>167</v>
      </c>
      <c r="L13" s="50" t="s">
        <v>37</v>
      </c>
      <c r="M13" s="35" t="s">
        <v>62</v>
      </c>
      <c r="N13" s="35" t="s">
        <v>166</v>
      </c>
    </row>
    <row r="14" spans="8:15" ht="26.25">
      <c r="H14" s="173"/>
      <c r="I14" s="174" t="s">
        <v>163</v>
      </c>
      <c r="J14" s="113">
        <v>9647</v>
      </c>
      <c r="K14" s="32" t="s">
        <v>41</v>
      </c>
      <c r="L14" s="53" t="s">
        <v>168</v>
      </c>
      <c r="M14" s="32" t="s">
        <v>62</v>
      </c>
      <c r="N14" s="44" t="s">
        <v>166</v>
      </c>
      <c r="O14" s="34" t="s">
        <v>169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O18" sqref="O18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23.140625" style="0" customWidth="1"/>
    <col min="5" max="5" width="11.00390625" style="0" customWidth="1"/>
    <col min="6" max="6" width="3.140625" style="0" customWidth="1"/>
    <col min="7" max="7" width="4.00390625" style="6" customWidth="1"/>
    <col min="8" max="8" width="6.421875" style="0" customWidth="1"/>
    <col min="9" max="9" width="6.140625" style="0" customWidth="1"/>
    <col min="10" max="10" width="10.140625" style="0" customWidth="1"/>
    <col min="11" max="12" width="8.00390625" style="0" customWidth="1"/>
    <col min="13" max="13" width="13.57421875" style="0" customWidth="1"/>
    <col min="14" max="14" width="6.57421875" style="0" customWidth="1"/>
    <col min="15" max="16384" width="11.00390625" style="0" customWidth="1"/>
  </cols>
  <sheetData>
    <row r="1" ht="21">
      <c r="D1" s="5" t="s">
        <v>163</v>
      </c>
    </row>
    <row r="2" ht="12.75">
      <c r="A2" s="7"/>
    </row>
    <row r="3" spans="3:5" ht="12.75">
      <c r="C3" s="12"/>
      <c r="D3" s="93">
        <v>325</v>
      </c>
      <c r="E3" s="15"/>
    </row>
    <row r="4" ht="13.5">
      <c r="A4" s="16"/>
    </row>
    <row r="5" spans="3:7" ht="24" customHeight="1">
      <c r="C5" s="17"/>
      <c r="D5" s="89" t="s">
        <v>90</v>
      </c>
      <c r="E5" s="20"/>
      <c r="F5" s="21"/>
      <c r="G5" s="61">
        <v>17</v>
      </c>
    </row>
    <row r="6" spans="1:7" ht="66" customHeight="1">
      <c r="A6" s="84">
        <v>132</v>
      </c>
      <c r="C6" s="76"/>
      <c r="D6" s="175" t="s">
        <v>170</v>
      </c>
      <c r="E6" s="172"/>
      <c r="F6" s="21"/>
      <c r="G6" s="21">
        <v>90</v>
      </c>
    </row>
    <row r="7" spans="1:7" ht="25.5" customHeight="1">
      <c r="A7" s="16"/>
      <c r="C7" s="24"/>
      <c r="D7" s="176" t="s">
        <v>171</v>
      </c>
      <c r="E7" s="26"/>
      <c r="F7" s="21"/>
      <c r="G7" s="61">
        <v>17</v>
      </c>
    </row>
    <row r="9" spans="3:6" ht="12.75">
      <c r="C9" s="65">
        <v>68</v>
      </c>
      <c r="D9" s="65">
        <v>182</v>
      </c>
      <c r="E9" s="65">
        <v>68</v>
      </c>
      <c r="F9" s="12"/>
    </row>
    <row r="10" spans="8:14" ht="12.75">
      <c r="H10" s="6"/>
      <c r="I10" s="27" t="s">
        <v>23</v>
      </c>
      <c r="J10" s="28" t="s">
        <v>24</v>
      </c>
      <c r="K10" s="28" t="s">
        <v>25</v>
      </c>
      <c r="L10" s="28" t="s">
        <v>26</v>
      </c>
      <c r="M10" s="28" t="s">
        <v>27</v>
      </c>
      <c r="N10" s="28"/>
    </row>
    <row r="11" spans="8:14" ht="12.75">
      <c r="H11" s="173"/>
      <c r="I11" s="177" t="s">
        <v>163</v>
      </c>
      <c r="J11" s="39">
        <v>10555</v>
      </c>
      <c r="K11" s="32" t="s">
        <v>94</v>
      </c>
      <c r="L11" s="53" t="s">
        <v>172</v>
      </c>
      <c r="M11" s="35" t="s">
        <v>35</v>
      </c>
      <c r="N11" t="s">
        <v>173</v>
      </c>
    </row>
    <row r="12" spans="8:14" ht="12.75">
      <c r="H12" s="173"/>
      <c r="I12" s="177" t="s">
        <v>163</v>
      </c>
      <c r="J12" s="45">
        <v>10868</v>
      </c>
      <c r="K12" s="46" t="s">
        <v>161</v>
      </c>
      <c r="L12" s="13" t="s">
        <v>55</v>
      </c>
      <c r="M12" s="35" t="s">
        <v>35</v>
      </c>
      <c r="N12" t="s">
        <v>173</v>
      </c>
    </row>
    <row r="13" spans="8:14" ht="12.75">
      <c r="H13" s="173"/>
      <c r="I13" s="42" t="s">
        <v>163</v>
      </c>
      <c r="J13" s="45">
        <v>10877</v>
      </c>
      <c r="K13" s="46" t="s">
        <v>133</v>
      </c>
      <c r="L13" s="58" t="s">
        <v>174</v>
      </c>
      <c r="M13" s="35" t="s">
        <v>62</v>
      </c>
      <c r="N13" s="46" t="s">
        <v>173</v>
      </c>
    </row>
    <row r="14" spans="8:14" ht="12.75">
      <c r="H14" s="173"/>
      <c r="I14" s="177" t="s">
        <v>163</v>
      </c>
      <c r="J14" s="45">
        <v>10920</v>
      </c>
      <c r="K14" s="46" t="s">
        <v>175</v>
      </c>
      <c r="L14" s="58" t="s">
        <v>30</v>
      </c>
      <c r="M14" s="35" t="s">
        <v>35</v>
      </c>
      <c r="N14" t="s">
        <v>173</v>
      </c>
    </row>
    <row r="15" spans="9:14" ht="12.75">
      <c r="I15" s="177" t="s">
        <v>163</v>
      </c>
      <c r="J15" s="45">
        <v>10925</v>
      </c>
      <c r="K15" s="46" t="s">
        <v>140</v>
      </c>
      <c r="L15" s="13" t="s">
        <v>40</v>
      </c>
      <c r="M15" s="35" t="s">
        <v>35</v>
      </c>
      <c r="N15" t="s">
        <v>173</v>
      </c>
    </row>
    <row r="16" spans="1:28" s="52" customFormat="1" ht="12.75">
      <c r="A16" s="32"/>
      <c r="B16" s="161"/>
      <c r="C16" s="35"/>
      <c r="F16" s="35"/>
      <c r="G16" s="35"/>
      <c r="H16" s="35"/>
      <c r="I16" s="42" t="s">
        <v>163</v>
      </c>
      <c r="J16" s="39">
        <v>10853</v>
      </c>
      <c r="K16" s="32" t="s">
        <v>94</v>
      </c>
      <c r="L16" s="43" t="s">
        <v>176</v>
      </c>
      <c r="M16" s="46" t="s">
        <v>135</v>
      </c>
      <c r="N16" s="46" t="s">
        <v>173</v>
      </c>
      <c r="O16"/>
      <c r="R16" s="46"/>
      <c r="T16" s="46"/>
      <c r="U16" s="46"/>
      <c r="V16" s="46"/>
      <c r="W16" s="46"/>
      <c r="X16" s="46"/>
      <c r="Y16" s="46"/>
      <c r="Z16" s="162"/>
      <c r="AA16" s="162"/>
      <c r="AB16" s="162"/>
    </row>
    <row r="17" spans="9:14" ht="12.75">
      <c r="I17" s="42" t="s">
        <v>163</v>
      </c>
      <c r="J17" s="39">
        <v>10885</v>
      </c>
      <c r="K17" s="32" t="s">
        <v>41</v>
      </c>
      <c r="L17" s="43" t="s">
        <v>177</v>
      </c>
      <c r="M17" s="35" t="s">
        <v>35</v>
      </c>
      <c r="N17" s="46" t="s">
        <v>173</v>
      </c>
    </row>
    <row r="18" spans="3:15" s="32" customFormat="1" ht="26.25">
      <c r="C18" s="53">
        <v>66</v>
      </c>
      <c r="D18" s="53">
        <v>180</v>
      </c>
      <c r="E18" s="53">
        <v>67</v>
      </c>
      <c r="G18" s="53">
        <v>17</v>
      </c>
      <c r="H18" s="53">
        <v>20</v>
      </c>
      <c r="I18" s="42" t="s">
        <v>163</v>
      </c>
      <c r="J18" s="39">
        <v>10468</v>
      </c>
      <c r="K18" s="32" t="s">
        <v>178</v>
      </c>
      <c r="L18" s="53" t="s">
        <v>30</v>
      </c>
      <c r="M18" s="35" t="s">
        <v>31</v>
      </c>
      <c r="N18" s="46" t="s">
        <v>173</v>
      </c>
      <c r="O18" s="80" t="s">
        <v>179</v>
      </c>
    </row>
    <row r="19" spans="7:14" s="178" customFormat="1" ht="26.25">
      <c r="G19" s="68"/>
      <c r="I19" s="179" t="s">
        <v>163</v>
      </c>
      <c r="J19" s="180">
        <v>10228</v>
      </c>
      <c r="K19" s="178" t="s">
        <v>149</v>
      </c>
      <c r="L19" s="68" t="s">
        <v>180</v>
      </c>
      <c r="M19" s="181" t="s">
        <v>135</v>
      </c>
      <c r="N19" s="182" t="s">
        <v>173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E17" sqref="E17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3.140625" style="6" customWidth="1"/>
    <col min="10" max="10" width="6.421875" style="0" customWidth="1"/>
    <col min="11" max="11" width="6.140625" style="13" customWidth="1"/>
    <col min="12" max="12" width="10.140625" style="0" customWidth="1"/>
    <col min="13" max="14" width="8.00390625" style="0" customWidth="1"/>
    <col min="15" max="15" width="16.7109375" style="0" customWidth="1"/>
    <col min="16" max="16" width="6.57421875" style="0" customWidth="1"/>
    <col min="17" max="16384" width="11.00390625" style="0" customWidth="1"/>
  </cols>
  <sheetData>
    <row r="1" ht="21">
      <c r="E1" s="5" t="s">
        <v>163</v>
      </c>
    </row>
    <row r="2" ht="12.75">
      <c r="A2" s="7"/>
    </row>
    <row r="3" spans="3:7" ht="12.75">
      <c r="C3" s="12"/>
      <c r="D3" s="7"/>
      <c r="E3" s="81">
        <v>325</v>
      </c>
      <c r="G3" s="15"/>
    </row>
    <row r="4" spans="3:9" ht="12.75">
      <c r="C4" s="183">
        <v>128</v>
      </c>
      <c r="D4" s="6"/>
      <c r="E4" s="184">
        <v>68</v>
      </c>
      <c r="F4" s="185"/>
      <c r="G4" s="11">
        <v>128</v>
      </c>
      <c r="H4" s="12"/>
      <c r="I4" s="9"/>
    </row>
    <row r="5" ht="13.5">
      <c r="A5" s="16"/>
    </row>
    <row r="6" spans="3:9" ht="30.75" customHeight="1">
      <c r="C6" s="71"/>
      <c r="D6" s="73"/>
      <c r="E6" s="89" t="s">
        <v>90</v>
      </c>
      <c r="F6" s="71"/>
      <c r="G6" s="73"/>
      <c r="H6" s="21"/>
      <c r="I6" s="61">
        <v>39</v>
      </c>
    </row>
    <row r="7" spans="1:17" ht="66" customHeight="1">
      <c r="A7" s="84">
        <v>170</v>
      </c>
      <c r="C7" s="59"/>
      <c r="D7" s="7"/>
      <c r="E7" s="9" t="s">
        <v>128</v>
      </c>
      <c r="F7" s="9"/>
      <c r="G7" s="59"/>
      <c r="H7" s="21"/>
      <c r="I7" s="21">
        <v>87</v>
      </c>
      <c r="Q7" s="34" t="s">
        <v>129</v>
      </c>
    </row>
    <row r="8" spans="1:9" ht="25.5" customHeight="1">
      <c r="A8" s="16"/>
      <c r="C8" s="71"/>
      <c r="D8" s="72"/>
      <c r="E8" s="72"/>
      <c r="F8" s="72"/>
      <c r="G8" s="73"/>
      <c r="H8" s="21"/>
      <c r="I8" s="61">
        <v>38</v>
      </c>
    </row>
    <row r="10" spans="3:8" ht="12.75">
      <c r="C10" s="65">
        <v>71</v>
      </c>
      <c r="D10" s="65"/>
      <c r="E10" s="66">
        <v>182</v>
      </c>
      <c r="G10" s="65">
        <v>71</v>
      </c>
      <c r="H10" s="12"/>
    </row>
    <row r="11" spans="11:16" ht="12.75"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3:17" ht="12.75">
      <c r="C12" s="156" t="s">
        <v>181</v>
      </c>
      <c r="D12" s="156"/>
      <c r="E12" s="156"/>
      <c r="F12" s="156"/>
      <c r="J12" s="173"/>
      <c r="K12" s="38" t="s">
        <v>163</v>
      </c>
      <c r="L12" s="186">
        <v>11223</v>
      </c>
      <c r="M12" s="187" t="s">
        <v>182</v>
      </c>
      <c r="N12" s="170" t="s">
        <v>55</v>
      </c>
      <c r="O12" s="188" t="s">
        <v>62</v>
      </c>
      <c r="P12" s="189" t="s">
        <v>183</v>
      </c>
      <c r="Q12" s="190"/>
    </row>
    <row r="13" spans="10:17" ht="12.75">
      <c r="J13" s="173"/>
      <c r="K13" s="42" t="s">
        <v>163</v>
      </c>
      <c r="L13" s="45">
        <v>11367</v>
      </c>
      <c r="M13" s="46" t="s">
        <v>138</v>
      </c>
      <c r="N13" s="47" t="s">
        <v>184</v>
      </c>
      <c r="O13" s="35" t="s">
        <v>35</v>
      </c>
      <c r="P13" s="189" t="s">
        <v>183</v>
      </c>
      <c r="Q13" s="190"/>
    </row>
    <row r="14" spans="10:17" ht="12.75">
      <c r="J14" s="173"/>
      <c r="K14" s="42" t="s">
        <v>163</v>
      </c>
      <c r="L14" s="45">
        <v>11561</v>
      </c>
      <c r="M14" s="46" t="s">
        <v>185</v>
      </c>
      <c r="N14" s="58"/>
      <c r="O14" s="35" t="s">
        <v>35</v>
      </c>
      <c r="P14" s="189" t="s">
        <v>183</v>
      </c>
      <c r="Q14" s="190"/>
    </row>
    <row r="15" spans="11:17" ht="12.75">
      <c r="K15" s="42" t="s">
        <v>163</v>
      </c>
      <c r="L15" s="39">
        <v>11624</v>
      </c>
      <c r="M15" s="32" t="s">
        <v>33</v>
      </c>
      <c r="N15" s="37" t="s">
        <v>150</v>
      </c>
      <c r="O15" s="44" t="s">
        <v>31</v>
      </c>
      <c r="P15" s="189" t="s">
        <v>183</v>
      </c>
      <c r="Q15" s="191" t="s">
        <v>186</v>
      </c>
    </row>
    <row r="16" spans="9:18" s="67" customFormat="1" ht="12.75">
      <c r="I16" s="68"/>
      <c r="K16" s="42" t="s">
        <v>163</v>
      </c>
      <c r="L16" s="192">
        <v>12297</v>
      </c>
      <c r="M16" s="46" t="s">
        <v>187</v>
      </c>
      <c r="N16" s="58" t="s">
        <v>30</v>
      </c>
      <c r="O16" s="46" t="s">
        <v>35</v>
      </c>
      <c r="P16" s="189" t="s">
        <v>183</v>
      </c>
      <c r="R16"/>
    </row>
    <row r="17" spans="9:18" s="67" customFormat="1" ht="12.75">
      <c r="I17" s="68"/>
      <c r="K17" s="177" t="s">
        <v>163</v>
      </c>
      <c r="L17" s="193">
        <v>12338</v>
      </c>
      <c r="M17" s="188" t="s">
        <v>188</v>
      </c>
      <c r="O17" s="46" t="s">
        <v>35</v>
      </c>
      <c r="P17" s="189" t="s">
        <v>183</v>
      </c>
      <c r="R17"/>
    </row>
    <row r="18" spans="11:16" ht="12.75">
      <c r="K18" s="194" t="s">
        <v>163</v>
      </c>
      <c r="L18" s="195">
        <v>12785</v>
      </c>
      <c r="M18" s="190" t="s">
        <v>189</v>
      </c>
      <c r="N18" s="155" t="s">
        <v>37</v>
      </c>
      <c r="O18" s="188" t="s">
        <v>135</v>
      </c>
      <c r="P18" s="189" t="s">
        <v>183</v>
      </c>
    </row>
    <row r="19" spans="11:16" ht="12.75">
      <c r="K19" s="38" t="s">
        <v>163</v>
      </c>
      <c r="L19" s="196">
        <v>13456</v>
      </c>
      <c r="M19" s="67" t="s">
        <v>38</v>
      </c>
      <c r="N19" s="170" t="s">
        <v>55</v>
      </c>
      <c r="O19" s="188" t="s">
        <v>62</v>
      </c>
      <c r="P19" s="189" t="s">
        <v>183</v>
      </c>
    </row>
    <row r="20" spans="11:17" ht="12.75">
      <c r="K20" s="177" t="s">
        <v>163</v>
      </c>
      <c r="L20" s="196">
        <v>13613</v>
      </c>
      <c r="M20" s="33" t="s">
        <v>190</v>
      </c>
      <c r="N20" s="67"/>
      <c r="O20" s="188" t="s">
        <v>31</v>
      </c>
      <c r="P20" s="189" t="s">
        <v>183</v>
      </c>
      <c r="Q20" s="191" t="s">
        <v>186</v>
      </c>
    </row>
    <row r="21" spans="1:28" s="52" customFormat="1" ht="12.75">
      <c r="A21"/>
      <c r="B21"/>
      <c r="C21"/>
      <c r="D21"/>
      <c r="E21"/>
      <c r="F21"/>
      <c r="G21"/>
      <c r="H21"/>
      <c r="I21" s="35"/>
      <c r="J21" s="191"/>
      <c r="K21" s="42" t="s">
        <v>163</v>
      </c>
      <c r="L21" s="45">
        <v>13613</v>
      </c>
      <c r="M21" s="35" t="s">
        <v>191</v>
      </c>
      <c r="N21" s="43" t="s">
        <v>40</v>
      </c>
      <c r="O21" s="35" t="s">
        <v>31</v>
      </c>
      <c r="P21" s="189" t="s">
        <v>183</v>
      </c>
      <c r="Q21" s="191" t="s">
        <v>186</v>
      </c>
      <c r="R21"/>
      <c r="T21" s="46"/>
      <c r="U21" s="46"/>
      <c r="V21" s="46"/>
      <c r="W21" s="46"/>
      <c r="X21" s="46"/>
      <c r="Y21" s="46"/>
      <c r="Z21" s="162"/>
      <c r="AA21" s="162"/>
      <c r="AB21" s="162"/>
    </row>
    <row r="23" spans="11:17" ht="12.75">
      <c r="K23" s="42" t="s">
        <v>163</v>
      </c>
      <c r="M23" s="34" t="s">
        <v>192</v>
      </c>
      <c r="O23" s="34" t="s">
        <v>193</v>
      </c>
      <c r="P23" s="189" t="s">
        <v>183</v>
      </c>
      <c r="Q23" s="191" t="s">
        <v>186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O18" sqref="O18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6.421875" style="0" customWidth="1"/>
    <col min="4" max="4" width="10.00390625" style="0" customWidth="1"/>
    <col min="5" max="5" width="17.421875" style="0" customWidth="1"/>
    <col min="6" max="6" width="3.140625" style="0" customWidth="1"/>
    <col min="7" max="8" width="4.00390625" style="6" customWidth="1"/>
    <col min="9" max="9" width="6.421875" style="0" customWidth="1"/>
    <col min="10" max="10" width="6.140625" style="0" customWidth="1"/>
    <col min="11" max="11" width="10.140625" style="0" customWidth="1"/>
    <col min="12" max="13" width="8.00390625" style="0" customWidth="1"/>
    <col min="14" max="14" width="14.7109375" style="0" customWidth="1"/>
    <col min="15" max="15" width="6.57421875" style="0" customWidth="1"/>
    <col min="16" max="16" width="19.140625" style="0" customWidth="1"/>
    <col min="17" max="17" width="10.7109375" style="0" customWidth="1"/>
    <col min="18" max="16384" width="11.00390625" style="0" customWidth="1"/>
  </cols>
  <sheetData>
    <row r="1" ht="21">
      <c r="D1" s="5" t="s">
        <v>163</v>
      </c>
    </row>
    <row r="2" ht="12.75">
      <c r="A2" s="7"/>
    </row>
    <row r="3" spans="3:5" ht="12.75">
      <c r="C3" s="12"/>
      <c r="D3" s="93">
        <v>327</v>
      </c>
      <c r="E3" s="15"/>
    </row>
    <row r="4" ht="13.5">
      <c r="A4" s="16"/>
    </row>
    <row r="5" spans="3:8" ht="30.75" customHeight="1">
      <c r="C5" s="197" t="s">
        <v>194</v>
      </c>
      <c r="D5" s="82"/>
      <c r="E5" s="82"/>
      <c r="F5" s="21"/>
      <c r="G5" s="198"/>
      <c r="H5" s="61">
        <v>39</v>
      </c>
    </row>
    <row r="6" spans="1:8" ht="66" customHeight="1">
      <c r="A6" s="84">
        <v>178</v>
      </c>
      <c r="C6" s="199" t="s">
        <v>195</v>
      </c>
      <c r="D6" s="200" t="s">
        <v>196</v>
      </c>
      <c r="E6" s="201" t="s">
        <v>197</v>
      </c>
      <c r="F6" s="21"/>
      <c r="G6" s="62">
        <v>132</v>
      </c>
      <c r="H6" s="21">
        <v>90</v>
      </c>
    </row>
    <row r="7" spans="1:8" ht="25.5" customHeight="1">
      <c r="A7" s="16"/>
      <c r="C7" s="71"/>
      <c r="D7" s="72"/>
      <c r="E7" s="73"/>
      <c r="F7" s="21"/>
      <c r="G7" s="91"/>
      <c r="H7" s="61">
        <v>38</v>
      </c>
    </row>
    <row r="9" spans="3:6" ht="12.75">
      <c r="C9" s="65">
        <v>126</v>
      </c>
      <c r="D9" s="65">
        <v>67</v>
      </c>
      <c r="E9" s="65">
        <v>126</v>
      </c>
      <c r="F9" s="12"/>
    </row>
    <row r="10" spans="10:16" ht="12.75">
      <c r="J10" s="27" t="s">
        <v>23</v>
      </c>
      <c r="K10" s="28" t="s">
        <v>24</v>
      </c>
      <c r="L10" s="28" t="s">
        <v>25</v>
      </c>
      <c r="M10" s="28" t="s">
        <v>26</v>
      </c>
      <c r="N10" s="28" t="s">
        <v>27</v>
      </c>
      <c r="O10" s="28"/>
      <c r="P10" s="28" t="s">
        <v>198</v>
      </c>
    </row>
    <row r="11" spans="3:15" ht="12.75">
      <c r="C11" s="156"/>
      <c r="J11" s="42" t="s">
        <v>163</v>
      </c>
      <c r="K11" s="45">
        <v>13150</v>
      </c>
      <c r="L11" s="35" t="s">
        <v>199</v>
      </c>
      <c r="M11" s="37" t="s">
        <v>200</v>
      </c>
      <c r="N11" s="88" t="s">
        <v>31</v>
      </c>
      <c r="O11" s="34" t="s">
        <v>201</v>
      </c>
    </row>
    <row r="12" spans="10:15" ht="12.75">
      <c r="J12" s="177" t="s">
        <v>163</v>
      </c>
      <c r="K12" s="186">
        <v>18853</v>
      </c>
      <c r="L12" s="67" t="s">
        <v>202</v>
      </c>
      <c r="M12" s="170" t="s">
        <v>39</v>
      </c>
      <c r="N12" s="188" t="s">
        <v>62</v>
      </c>
      <c r="O12" s="34" t="s">
        <v>201</v>
      </c>
    </row>
    <row r="13" spans="10:15" ht="12.75">
      <c r="J13" s="54" t="s">
        <v>163</v>
      </c>
      <c r="K13" s="55">
        <v>19317</v>
      </c>
      <c r="L13" s="56" t="s">
        <v>138</v>
      </c>
      <c r="M13" s="47" t="s">
        <v>45</v>
      </c>
      <c r="N13" s="56" t="s">
        <v>35</v>
      </c>
      <c r="O13" s="34" t="s">
        <v>201</v>
      </c>
    </row>
    <row r="14" spans="3:16" s="67" customFormat="1" ht="12.75">
      <c r="C14" s="69">
        <v>179</v>
      </c>
      <c r="D14" s="67">
        <v>329</v>
      </c>
      <c r="G14" s="68"/>
      <c r="H14" s="68"/>
      <c r="J14" s="42" t="s">
        <v>163</v>
      </c>
      <c r="K14" s="45">
        <v>14246</v>
      </c>
      <c r="L14" s="46" t="s">
        <v>203</v>
      </c>
      <c r="M14" s="50" t="s">
        <v>30</v>
      </c>
      <c r="N14" s="46" t="s">
        <v>35</v>
      </c>
      <c r="O14" s="46" t="s">
        <v>201</v>
      </c>
      <c r="P14" s="35" t="s">
        <v>204</v>
      </c>
    </row>
    <row r="15" spans="3:16" s="67" customFormat="1" ht="12.75">
      <c r="C15" s="69">
        <v>180</v>
      </c>
      <c r="D15" s="67">
        <v>330</v>
      </c>
      <c r="G15" s="68"/>
      <c r="H15" s="68"/>
      <c r="J15" s="42" t="s">
        <v>163</v>
      </c>
      <c r="K15" s="45">
        <v>15481</v>
      </c>
      <c r="L15" s="46" t="s">
        <v>58</v>
      </c>
      <c r="M15" s="50" t="s">
        <v>40</v>
      </c>
      <c r="N15" s="35" t="s">
        <v>59</v>
      </c>
      <c r="O15" s="46" t="s">
        <v>201</v>
      </c>
      <c r="P15" s="35" t="s">
        <v>204</v>
      </c>
    </row>
    <row r="16" spans="3:16" ht="12.75">
      <c r="C16" s="87">
        <v>180</v>
      </c>
      <c r="D16" s="35">
        <v>330</v>
      </c>
      <c r="J16" s="42" t="s">
        <v>163</v>
      </c>
      <c r="K16" s="45">
        <v>18629</v>
      </c>
      <c r="L16" s="46" t="s">
        <v>149</v>
      </c>
      <c r="M16" s="58" t="s">
        <v>205</v>
      </c>
      <c r="N16" s="35" t="s">
        <v>206</v>
      </c>
      <c r="O16" s="46" t="s">
        <v>201</v>
      </c>
      <c r="P16" s="33" t="s">
        <v>207</v>
      </c>
    </row>
    <row r="17" spans="1:25" s="32" customFormat="1" ht="12.75">
      <c r="A17" s="161"/>
      <c r="B17" s="35"/>
      <c r="C17" s="87"/>
      <c r="E17" s="35"/>
      <c r="F17" s="33"/>
      <c r="K17" s="35"/>
      <c r="L17" s="161"/>
      <c r="M17" s="161"/>
      <c r="S17" s="46"/>
      <c r="T17" s="46"/>
      <c r="U17" s="46"/>
      <c r="V17" s="88"/>
      <c r="W17" s="46"/>
      <c r="X17" s="46"/>
      <c r="Y17"/>
    </row>
    <row r="19" spans="1:8" ht="21">
      <c r="A19" s="6"/>
      <c r="D19" s="5" t="s">
        <v>163</v>
      </c>
      <c r="H19"/>
    </row>
    <row r="20" spans="1:8" ht="12.75">
      <c r="A20" s="6"/>
      <c r="H20" s="7"/>
    </row>
    <row r="21" spans="1:8" ht="12.75">
      <c r="A21" s="6"/>
      <c r="C21" s="12"/>
      <c r="D21" s="93">
        <v>327</v>
      </c>
      <c r="E21" s="15"/>
      <c r="H21"/>
    </row>
    <row r="22" spans="1:8" ht="13.5">
      <c r="A22" s="202"/>
      <c r="G22" s="202"/>
      <c r="H22"/>
    </row>
    <row r="23" spans="1:16" ht="65.25" customHeight="1">
      <c r="A23" s="203">
        <v>178</v>
      </c>
      <c r="C23" s="82" t="s">
        <v>90</v>
      </c>
      <c r="D23" s="82"/>
      <c r="E23" s="82" t="s">
        <v>208</v>
      </c>
      <c r="F23" s="21"/>
      <c r="G23" s="204">
        <v>132</v>
      </c>
      <c r="H23" s="61">
        <v>90</v>
      </c>
      <c r="P23" s="34" t="s">
        <v>209</v>
      </c>
    </row>
    <row r="24" spans="3:8" ht="27" customHeight="1">
      <c r="C24" s="199" t="s">
        <v>210</v>
      </c>
      <c r="D24" s="200"/>
      <c r="E24" s="82" t="s">
        <v>211</v>
      </c>
      <c r="F24" s="21"/>
      <c r="G24" s="62"/>
      <c r="H24" s="21">
        <v>38</v>
      </c>
    </row>
    <row r="25" spans="1:8" ht="25.5" customHeight="1">
      <c r="A25" s="16"/>
      <c r="C25" s="71"/>
      <c r="D25" s="72"/>
      <c r="E25" s="73"/>
      <c r="F25" s="21"/>
      <c r="G25" s="61"/>
      <c r="H25" s="61">
        <v>38</v>
      </c>
    </row>
    <row r="26" spans="1:8" ht="12.75">
      <c r="A26" s="6"/>
      <c r="G26" s="9"/>
      <c r="H26"/>
    </row>
    <row r="27" spans="1:8" ht="12.75">
      <c r="A27" s="6"/>
      <c r="C27" s="65">
        <v>126</v>
      </c>
      <c r="D27" s="65">
        <v>66</v>
      </c>
      <c r="E27" s="65">
        <v>126</v>
      </c>
      <c r="F27" s="12"/>
      <c r="H27"/>
    </row>
    <row r="28" spans="1:16" ht="12.75">
      <c r="A28" s="6"/>
      <c r="H28"/>
      <c r="J28" s="27" t="s">
        <v>23</v>
      </c>
      <c r="K28" s="28" t="s">
        <v>24</v>
      </c>
      <c r="L28" s="28" t="s">
        <v>25</v>
      </c>
      <c r="M28" s="28" t="s">
        <v>26</v>
      </c>
      <c r="N28" s="28" t="s">
        <v>27</v>
      </c>
      <c r="O28" s="28"/>
      <c r="P28" s="28" t="s">
        <v>198</v>
      </c>
    </row>
    <row r="29" spans="1:16" ht="12.75">
      <c r="A29" s="6"/>
      <c r="C29" s="156" t="s">
        <v>181</v>
      </c>
      <c r="H29"/>
      <c r="J29" s="205" t="s">
        <v>163</v>
      </c>
      <c r="K29" s="186">
        <v>15502</v>
      </c>
      <c r="L29" s="67" t="s">
        <v>212</v>
      </c>
      <c r="M29" s="206" t="s">
        <v>30</v>
      </c>
      <c r="N29" s="56" t="s">
        <v>35</v>
      </c>
      <c r="O29" s="34" t="s">
        <v>201</v>
      </c>
      <c r="P29" t="s">
        <v>213</v>
      </c>
    </row>
    <row r="30" spans="10:16" ht="12.75">
      <c r="J30" s="87" t="s">
        <v>163</v>
      </c>
      <c r="K30" s="45">
        <v>14255</v>
      </c>
      <c r="L30" s="46" t="s">
        <v>214</v>
      </c>
      <c r="M30" s="50" t="s">
        <v>30</v>
      </c>
      <c r="N30" s="46" t="s">
        <v>35</v>
      </c>
      <c r="O30" s="46" t="s">
        <v>201</v>
      </c>
      <c r="P30" s="35" t="s">
        <v>204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E22" sqref="E22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6.421875" style="0" customWidth="1"/>
    <col min="4" max="4" width="10.00390625" style="0" customWidth="1"/>
    <col min="5" max="5" width="17.421875" style="0" customWidth="1"/>
    <col min="6" max="6" width="3.140625" style="0" customWidth="1"/>
    <col min="7" max="8" width="3.140625" style="6" customWidth="1"/>
    <col min="9" max="9" width="3.140625" style="0" customWidth="1"/>
    <col min="10" max="10" width="6.140625" style="0" customWidth="1"/>
    <col min="11" max="11" width="10.140625" style="0" customWidth="1"/>
    <col min="12" max="13" width="8.00390625" style="0" customWidth="1"/>
    <col min="14" max="14" width="14.7109375" style="0" customWidth="1"/>
    <col min="15" max="15" width="9.57421875" style="0" customWidth="1"/>
    <col min="16" max="16" width="13.140625" style="0" customWidth="1"/>
    <col min="17" max="17" width="8.140625" style="0" customWidth="1"/>
    <col min="18" max="16384" width="11.00390625" style="0" customWidth="1"/>
  </cols>
  <sheetData>
    <row r="1" ht="21">
      <c r="D1" s="5" t="s">
        <v>163</v>
      </c>
    </row>
    <row r="2" ht="12.75">
      <c r="A2" s="7"/>
    </row>
    <row r="3" spans="3:5" ht="12.75">
      <c r="C3" s="12"/>
      <c r="D3" s="93">
        <v>327</v>
      </c>
      <c r="E3" s="15"/>
    </row>
    <row r="4" ht="13.5">
      <c r="A4" s="16"/>
    </row>
    <row r="5" spans="3:8" ht="30.75" customHeight="1">
      <c r="C5" s="82" t="s">
        <v>83</v>
      </c>
      <c r="D5" s="82" t="s">
        <v>215</v>
      </c>
      <c r="E5" s="82" t="s">
        <v>88</v>
      </c>
      <c r="F5" s="21"/>
      <c r="G5" s="198"/>
      <c r="H5" s="61">
        <v>45</v>
      </c>
    </row>
    <row r="6" spans="1:8" ht="66" customHeight="1">
      <c r="A6" s="84">
        <v>183</v>
      </c>
      <c r="C6" s="76"/>
      <c r="D6" s="200" t="s">
        <v>196</v>
      </c>
      <c r="E6" s="76"/>
      <c r="F6" s="21"/>
      <c r="G6" s="62">
        <v>137</v>
      </c>
      <c r="H6" s="21">
        <v>90</v>
      </c>
    </row>
    <row r="7" spans="1:8" ht="25.5" customHeight="1">
      <c r="A7" s="16"/>
      <c r="C7" s="71"/>
      <c r="D7" s="72"/>
      <c r="E7" s="73"/>
      <c r="F7" s="21"/>
      <c r="G7" s="91"/>
      <c r="H7" s="61">
        <v>37</v>
      </c>
    </row>
    <row r="8" ht="12.75">
      <c r="K8" s="156"/>
    </row>
    <row r="9" spans="3:6" ht="12.75">
      <c r="C9" s="65">
        <v>125</v>
      </c>
      <c r="D9" s="65">
        <v>68</v>
      </c>
      <c r="E9" s="65">
        <v>125</v>
      </c>
      <c r="F9" s="12"/>
    </row>
    <row r="10" spans="10:17" ht="12.75">
      <c r="J10" s="27" t="s">
        <v>23</v>
      </c>
      <c r="K10" s="28" t="s">
        <v>24</v>
      </c>
      <c r="L10" s="28" t="s">
        <v>25</v>
      </c>
      <c r="M10" s="28" t="s">
        <v>26</v>
      </c>
      <c r="N10" s="28" t="s">
        <v>27</v>
      </c>
      <c r="O10" s="28"/>
      <c r="P10" s="28"/>
      <c r="Q10" s="28"/>
    </row>
    <row r="11" spans="10:18" ht="12.75">
      <c r="J11" s="42" t="s">
        <v>163</v>
      </c>
      <c r="K11" s="39">
        <v>24134</v>
      </c>
      <c r="L11" s="32" t="s">
        <v>216</v>
      </c>
      <c r="M11" s="37" t="s">
        <v>217</v>
      </c>
      <c r="N11" s="32" t="s">
        <v>35</v>
      </c>
      <c r="O11" s="46"/>
      <c r="P11" t="s">
        <v>218</v>
      </c>
      <c r="Q11" s="34" t="s">
        <v>219</v>
      </c>
      <c r="R11">
        <v>1</v>
      </c>
    </row>
    <row r="12" spans="10:18" ht="12.75">
      <c r="J12" s="42" t="s">
        <v>163</v>
      </c>
      <c r="K12" s="39">
        <v>23980</v>
      </c>
      <c r="L12" s="32" t="s">
        <v>220</v>
      </c>
      <c r="M12" s="37" t="s">
        <v>66</v>
      </c>
      <c r="N12" s="32" t="s">
        <v>35</v>
      </c>
      <c r="O12" s="46"/>
      <c r="P12" t="s">
        <v>218</v>
      </c>
      <c r="Q12" s="34" t="s">
        <v>219</v>
      </c>
      <c r="R12">
        <v>2</v>
      </c>
    </row>
    <row r="13" spans="10:17" ht="12.75">
      <c r="J13" s="42" t="s">
        <v>163</v>
      </c>
      <c r="K13" s="39">
        <v>24473</v>
      </c>
      <c r="L13" s="32" t="s">
        <v>63</v>
      </c>
      <c r="M13" s="37" t="s">
        <v>221</v>
      </c>
      <c r="N13" s="32" t="s">
        <v>35</v>
      </c>
      <c r="O13" s="46"/>
      <c r="P13" t="s">
        <v>218</v>
      </c>
      <c r="Q13" s="34" t="s">
        <v>219</v>
      </c>
    </row>
    <row r="14" spans="10:17" ht="12.75">
      <c r="J14" s="42" t="s">
        <v>163</v>
      </c>
      <c r="K14" s="39">
        <v>19612</v>
      </c>
      <c r="L14" s="32" t="s">
        <v>222</v>
      </c>
      <c r="M14" s="37" t="s">
        <v>37</v>
      </c>
      <c r="N14" s="80" t="s">
        <v>35</v>
      </c>
      <c r="O14" s="156" t="s">
        <v>223</v>
      </c>
      <c r="P14" s="207" t="s">
        <v>224</v>
      </c>
      <c r="Q14" s="34" t="s">
        <v>219</v>
      </c>
    </row>
    <row r="15" spans="10:17" ht="12.75">
      <c r="J15" s="177" t="s">
        <v>163</v>
      </c>
      <c r="K15" s="196">
        <v>21463</v>
      </c>
      <c r="L15" s="67" t="s">
        <v>225</v>
      </c>
      <c r="M15" s="155" t="s">
        <v>30</v>
      </c>
      <c r="N15" s="188" t="s">
        <v>135</v>
      </c>
      <c r="O15" s="67"/>
      <c r="P15" s="208" t="s">
        <v>88</v>
      </c>
      <c r="Q15" s="34" t="s">
        <v>219</v>
      </c>
    </row>
    <row r="16" spans="10:17" ht="12.75">
      <c r="J16" s="42" t="s">
        <v>163</v>
      </c>
      <c r="K16" s="45">
        <v>21017</v>
      </c>
      <c r="L16" s="46" t="s">
        <v>226</v>
      </c>
      <c r="M16" s="37" t="s">
        <v>37</v>
      </c>
      <c r="N16" s="35" t="s">
        <v>31</v>
      </c>
      <c r="O16" s="52"/>
      <c r="P16" s="46" t="s">
        <v>83</v>
      </c>
      <c r="Q16" s="34" t="s">
        <v>219</v>
      </c>
    </row>
    <row r="17" spans="10:17" ht="12.75">
      <c r="J17" s="42" t="s">
        <v>163</v>
      </c>
      <c r="K17" s="45">
        <v>19984</v>
      </c>
      <c r="L17" s="46" t="s">
        <v>43</v>
      </c>
      <c r="M17" s="47" t="s">
        <v>127</v>
      </c>
      <c r="N17" s="35" t="s">
        <v>31</v>
      </c>
      <c r="O17" s="46"/>
      <c r="P17" s="46" t="s">
        <v>83</v>
      </c>
      <c r="Q17" s="46" t="s">
        <v>219</v>
      </c>
    </row>
    <row r="18" spans="10:17" ht="12.75">
      <c r="J18" s="177" t="s">
        <v>163</v>
      </c>
      <c r="K18" s="196">
        <v>20766</v>
      </c>
      <c r="L18" s="67" t="s">
        <v>227</v>
      </c>
      <c r="M18" s="155" t="s">
        <v>39</v>
      </c>
      <c r="N18" s="188" t="s">
        <v>135</v>
      </c>
      <c r="O18" s="67"/>
      <c r="Q18" s="34" t="s">
        <v>219</v>
      </c>
    </row>
    <row r="19" spans="10:17" ht="12.75">
      <c r="J19" s="38" t="s">
        <v>163</v>
      </c>
      <c r="K19" s="186">
        <v>20976</v>
      </c>
      <c r="L19" s="187" t="s">
        <v>182</v>
      </c>
      <c r="M19" s="155" t="s">
        <v>127</v>
      </c>
      <c r="N19" s="188" t="s">
        <v>135</v>
      </c>
      <c r="O19" s="67" t="s">
        <v>228</v>
      </c>
      <c r="Q19" s="34" t="s">
        <v>219</v>
      </c>
    </row>
    <row r="20" spans="10:17" ht="12.75">
      <c r="J20" s="42" t="s">
        <v>163</v>
      </c>
      <c r="K20" s="39">
        <v>24707</v>
      </c>
      <c r="L20" s="32" t="s">
        <v>229</v>
      </c>
      <c r="M20" s="47" t="s">
        <v>39</v>
      </c>
      <c r="N20" s="32" t="s">
        <v>35</v>
      </c>
      <c r="O20" s="46"/>
      <c r="P20" s="44" t="s">
        <v>218</v>
      </c>
      <c r="Q20" s="34" t="s">
        <v>219</v>
      </c>
    </row>
    <row r="21" spans="10:17" ht="12.75">
      <c r="J21" s="177" t="s">
        <v>163</v>
      </c>
      <c r="K21" s="196">
        <v>20297</v>
      </c>
      <c r="L21" s="67" t="s">
        <v>230</v>
      </c>
      <c r="M21" s="155" t="s">
        <v>40</v>
      </c>
      <c r="N21" s="188" t="s">
        <v>135</v>
      </c>
      <c r="O21" s="67" t="s">
        <v>228</v>
      </c>
      <c r="P21" s="208" t="s">
        <v>88</v>
      </c>
      <c r="Q21" s="34" t="s">
        <v>219</v>
      </c>
    </row>
    <row r="22" spans="10:17" ht="12.75">
      <c r="J22" s="38" t="s">
        <v>163</v>
      </c>
      <c r="K22" s="186">
        <v>22164</v>
      </c>
      <c r="L22" s="187" t="s">
        <v>231</v>
      </c>
      <c r="M22" s="155" t="s">
        <v>30</v>
      </c>
      <c r="N22" s="188" t="s">
        <v>135</v>
      </c>
      <c r="O22" s="67"/>
      <c r="Q22" s="34" t="s">
        <v>219</v>
      </c>
    </row>
    <row r="23" spans="1:28" s="52" customFormat="1" ht="12.75">
      <c r="A23" s="32"/>
      <c r="B23" s="161"/>
      <c r="C23" s="35"/>
      <c r="F23" s="44"/>
      <c r="G23" s="44"/>
      <c r="H23" s="44"/>
      <c r="J23" s="42" t="s">
        <v>163</v>
      </c>
      <c r="K23" s="192">
        <v>22251</v>
      </c>
      <c r="L23" s="209" t="s">
        <v>232</v>
      </c>
      <c r="M23" s="47" t="s">
        <v>37</v>
      </c>
      <c r="N23" s="46" t="s">
        <v>35</v>
      </c>
      <c r="O23" s="46"/>
      <c r="P23" s="44" t="s">
        <v>218</v>
      </c>
      <c r="Q23" s="46" t="s">
        <v>219</v>
      </c>
      <c r="R23"/>
      <c r="S23" s="32"/>
      <c r="T23" s="32"/>
      <c r="U23" s="32"/>
      <c r="V23" s="32"/>
      <c r="W23" s="32"/>
      <c r="X23" s="32"/>
      <c r="Y23" s="32"/>
      <c r="Z23" s="162"/>
      <c r="AA23" s="162"/>
      <c r="AB23" s="162"/>
    </row>
    <row r="24" spans="10:17" ht="12.75">
      <c r="J24" s="42" t="s">
        <v>163</v>
      </c>
      <c r="K24" s="39">
        <v>24473</v>
      </c>
      <c r="L24" s="32" t="s">
        <v>233</v>
      </c>
      <c r="M24" s="13" t="s">
        <v>30</v>
      </c>
      <c r="N24" s="35" t="s">
        <v>31</v>
      </c>
      <c r="O24" s="52"/>
      <c r="P24" s="44" t="s">
        <v>218</v>
      </c>
      <c r="Q24" s="34" t="s">
        <v>219</v>
      </c>
    </row>
    <row r="25" spans="1:24" s="52" customFormat="1" ht="12.75">
      <c r="A25" s="161"/>
      <c r="B25" s="35"/>
      <c r="E25" s="35"/>
      <c r="F25" s="35"/>
      <c r="G25" s="35"/>
      <c r="H25" s="35"/>
      <c r="I25" s="46"/>
      <c r="J25" s="42" t="s">
        <v>163</v>
      </c>
      <c r="K25" s="39">
        <v>22910</v>
      </c>
      <c r="L25" s="210" t="s">
        <v>234</v>
      </c>
      <c r="M25" s="37" t="s">
        <v>39</v>
      </c>
      <c r="N25" s="32" t="s">
        <v>35</v>
      </c>
      <c r="O25"/>
      <c r="P25" s="44" t="s">
        <v>218</v>
      </c>
      <c r="Q25" s="34" t="s">
        <v>219</v>
      </c>
      <c r="R25"/>
      <c r="S25" s="46"/>
      <c r="T25" s="46"/>
      <c r="U25" s="46"/>
      <c r="V25" s="46"/>
      <c r="W25" s="46"/>
      <c r="X25" s="46"/>
    </row>
    <row r="26" spans="1:24" s="52" customFormat="1" ht="12.75">
      <c r="A26" s="211"/>
      <c r="B26" s="35"/>
      <c r="E26" s="44"/>
      <c r="F26" s="44"/>
      <c r="G26" s="44"/>
      <c r="H26" s="44"/>
      <c r="I26" s="44"/>
      <c r="J26" s="42" t="s">
        <v>163</v>
      </c>
      <c r="K26" s="45">
        <v>20653</v>
      </c>
      <c r="L26" s="46" t="s">
        <v>235</v>
      </c>
      <c r="M26" s="37" t="s">
        <v>39</v>
      </c>
      <c r="N26" s="46" t="s">
        <v>35</v>
      </c>
      <c r="O26" s="156" t="s">
        <v>236</v>
      </c>
      <c r="P26" s="208" t="s">
        <v>88</v>
      </c>
      <c r="Q26" s="34" t="s">
        <v>219</v>
      </c>
      <c r="R26"/>
      <c r="S26" s="32"/>
      <c r="T26" s="32"/>
      <c r="U26" s="32"/>
      <c r="V26" s="32"/>
      <c r="W26" s="32"/>
      <c r="X26" s="32"/>
    </row>
    <row r="27" spans="1:24" s="52" customFormat="1" ht="12.75">
      <c r="A27" s="211"/>
      <c r="B27" s="35"/>
      <c r="E27" s="35"/>
      <c r="F27" s="35"/>
      <c r="G27" s="35"/>
      <c r="H27" s="35"/>
      <c r="I27" s="35"/>
      <c r="J27" s="38" t="s">
        <v>163</v>
      </c>
      <c r="K27" s="113">
        <v>23490</v>
      </c>
      <c r="L27" s="67" t="s">
        <v>41</v>
      </c>
      <c r="M27" s="155" t="s">
        <v>237</v>
      </c>
      <c r="N27" s="188" t="s">
        <v>62</v>
      </c>
      <c r="O27"/>
      <c r="P27" t="s">
        <v>218</v>
      </c>
      <c r="Q27" s="34" t="s">
        <v>219</v>
      </c>
      <c r="R27"/>
      <c r="S27" s="46"/>
      <c r="T27" s="46"/>
      <c r="U27" s="46"/>
      <c r="V27" s="46"/>
      <c r="W27" s="46"/>
      <c r="X27" s="46"/>
    </row>
    <row r="28" spans="1:24" s="52" customFormat="1" ht="12.75">
      <c r="A28" s="161"/>
      <c r="B28" s="35"/>
      <c r="E28" s="35"/>
      <c r="F28" s="35"/>
      <c r="G28" s="35"/>
      <c r="H28" s="35"/>
      <c r="I28" s="35"/>
      <c r="J28" s="42" t="s">
        <v>163</v>
      </c>
      <c r="K28" s="57">
        <v>22553</v>
      </c>
      <c r="L28" s="32" t="s">
        <v>107</v>
      </c>
      <c r="M28" s="37" t="s">
        <v>39</v>
      </c>
      <c r="N28" s="80" t="s">
        <v>31</v>
      </c>
      <c r="O28"/>
      <c r="P28" s="44" t="s">
        <v>218</v>
      </c>
      <c r="Q28" s="34" t="s">
        <v>219</v>
      </c>
      <c r="R28"/>
      <c r="S28" s="46"/>
      <c r="T28" s="46"/>
      <c r="U28" s="46"/>
      <c r="V28" s="46"/>
      <c r="W28" s="46"/>
      <c r="X28" s="46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P13" sqref="P13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4.7109375" style="0" customWidth="1"/>
    <col min="4" max="4" width="12.421875" style="0" customWidth="1"/>
    <col min="5" max="5" width="16.421875" style="0" customWidth="1"/>
    <col min="6" max="6" width="12.7109375" style="0" customWidth="1"/>
    <col min="7" max="7" width="14.7109375" style="0" customWidth="1"/>
    <col min="8" max="8" width="4.00390625" style="0" customWidth="1"/>
    <col min="9" max="9" width="3.140625" style="9" customWidth="1"/>
    <col min="10" max="10" width="4.7109375" style="0" customWidth="1"/>
    <col min="11" max="11" width="6.140625" style="13" customWidth="1"/>
    <col min="12" max="12" width="10.140625" style="0" customWidth="1"/>
    <col min="13" max="14" width="8.00390625" style="0" customWidth="1"/>
    <col min="15" max="15" width="14.7109375" style="0" customWidth="1"/>
    <col min="16" max="16" width="6.7109375" style="0" customWidth="1"/>
    <col min="17" max="16384" width="11.00390625" style="0" customWidth="1"/>
  </cols>
  <sheetData>
    <row r="1" ht="21">
      <c r="E1" s="5">
        <v>50</v>
      </c>
    </row>
    <row r="2" spans="3:11" s="7" customFormat="1" ht="12.75">
      <c r="C2" s="8"/>
      <c r="D2" s="9"/>
      <c r="E2" s="10"/>
      <c r="F2" s="9"/>
      <c r="G2" s="11"/>
      <c r="I2" s="9"/>
      <c r="K2" s="66"/>
    </row>
    <row r="3" spans="3:11" s="7" customFormat="1" ht="12.75">
      <c r="C3" s="12"/>
      <c r="E3" s="93" t="s">
        <v>238</v>
      </c>
      <c r="F3" s="14"/>
      <c r="G3" s="15"/>
      <c r="I3" s="9"/>
      <c r="K3" s="66"/>
    </row>
    <row r="4" ht="13.5">
      <c r="A4" s="16"/>
    </row>
    <row r="5" spans="3:9" ht="30.75">
      <c r="C5" s="71"/>
      <c r="D5" s="72"/>
      <c r="E5" s="64" t="s">
        <v>90</v>
      </c>
      <c r="F5" s="72"/>
      <c r="G5" s="73"/>
      <c r="H5" s="21"/>
      <c r="I5" s="61" t="s">
        <v>239</v>
      </c>
    </row>
    <row r="6" spans="1:19" ht="83.25" customHeight="1">
      <c r="A6" s="84" t="s">
        <v>240</v>
      </c>
      <c r="C6" s="59"/>
      <c r="D6" s="59"/>
      <c r="E6" s="82" t="s">
        <v>241</v>
      </c>
      <c r="F6" s="82"/>
      <c r="G6" s="59"/>
      <c r="H6" s="21"/>
      <c r="I6" s="83" t="s">
        <v>242</v>
      </c>
      <c r="S6" s="46"/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 t="s">
        <v>243</v>
      </c>
      <c r="D9" s="212" t="s">
        <v>244</v>
      </c>
      <c r="E9" s="66" t="s">
        <v>245</v>
      </c>
      <c r="F9" s="65" t="s">
        <v>244</v>
      </c>
      <c r="G9" s="65" t="s">
        <v>243</v>
      </c>
      <c r="H9" s="12"/>
    </row>
    <row r="11" spans="11:16" ht="12.75"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1:16" ht="12.75">
      <c r="A12" s="156"/>
      <c r="C12" s="13"/>
      <c r="D12" s="13"/>
      <c r="E12" s="13"/>
      <c r="F12" s="13" t="s">
        <v>246</v>
      </c>
      <c r="G12" s="13" t="s">
        <v>247</v>
      </c>
      <c r="H12" s="93"/>
      <c r="K12" s="50">
        <v>50</v>
      </c>
      <c r="L12" s="113">
        <v>7672</v>
      </c>
      <c r="M12" s="32" t="s">
        <v>248</v>
      </c>
      <c r="N12" s="43"/>
      <c r="O12" s="32" t="s">
        <v>49</v>
      </c>
      <c r="P12" s="46" t="s">
        <v>249</v>
      </c>
    </row>
    <row r="13" spans="7:16" ht="12.75">
      <c r="G13" s="13" t="s">
        <v>247</v>
      </c>
      <c r="K13" s="42">
        <v>50</v>
      </c>
      <c r="L13" s="39">
        <v>8767</v>
      </c>
      <c r="M13" s="32" t="s">
        <v>250</v>
      </c>
      <c r="N13" s="47" t="s">
        <v>64</v>
      </c>
      <c r="O13" s="32" t="s">
        <v>35</v>
      </c>
      <c r="P13" s="67" t="s">
        <v>249</v>
      </c>
    </row>
    <row r="14" spans="7:16" ht="12.75">
      <c r="G14" s="155" t="s">
        <v>251</v>
      </c>
      <c r="K14" s="42">
        <v>50</v>
      </c>
      <c r="L14" s="45">
        <v>9133</v>
      </c>
      <c r="M14" s="46" t="s">
        <v>252</v>
      </c>
      <c r="N14" s="170" t="s">
        <v>37</v>
      </c>
      <c r="O14" s="34" t="s">
        <v>35</v>
      </c>
      <c r="P14" s="46" t="s">
        <v>249</v>
      </c>
    </row>
    <row r="15" spans="7:16" ht="12.75">
      <c r="G15" s="155" t="s">
        <v>251</v>
      </c>
      <c r="K15" s="38">
        <v>50</v>
      </c>
      <c r="L15" s="196">
        <v>9133</v>
      </c>
      <c r="M15" s="67" t="s">
        <v>253</v>
      </c>
      <c r="N15" s="206" t="s">
        <v>254</v>
      </c>
      <c r="O15" s="188" t="s">
        <v>135</v>
      </c>
      <c r="P15" s="67" t="s">
        <v>249</v>
      </c>
    </row>
    <row r="16" spans="7:16" ht="12.75">
      <c r="G16" s="155" t="s">
        <v>251</v>
      </c>
      <c r="K16" s="38">
        <v>50</v>
      </c>
      <c r="L16" s="40">
        <v>9133</v>
      </c>
      <c r="M16" s="46" t="s">
        <v>255</v>
      </c>
      <c r="N16" s="13" t="s">
        <v>30</v>
      </c>
      <c r="O16" s="34" t="s">
        <v>35</v>
      </c>
      <c r="P16" s="46" t="s">
        <v>249</v>
      </c>
    </row>
    <row r="17" spans="7:16" ht="12.75">
      <c r="G17" s="155" t="s">
        <v>251</v>
      </c>
      <c r="K17" s="38">
        <v>50</v>
      </c>
      <c r="L17" s="45">
        <v>9133</v>
      </c>
      <c r="M17" s="46" t="s">
        <v>148</v>
      </c>
      <c r="N17" s="170" t="s">
        <v>55</v>
      </c>
      <c r="O17" s="34" t="s">
        <v>35</v>
      </c>
      <c r="P17" s="67" t="s">
        <v>249</v>
      </c>
    </row>
    <row r="18" spans="7:16" ht="12.75">
      <c r="G18" s="155" t="s">
        <v>251</v>
      </c>
      <c r="K18" s="177">
        <v>50</v>
      </c>
      <c r="L18" s="196">
        <v>9133</v>
      </c>
      <c r="M18" s="88" t="s">
        <v>148</v>
      </c>
      <c r="N18" s="206" t="s">
        <v>127</v>
      </c>
      <c r="O18" s="34" t="s">
        <v>35</v>
      </c>
      <c r="P18" s="46" t="s">
        <v>249</v>
      </c>
    </row>
    <row r="19" spans="7:16" ht="12.75">
      <c r="G19" s="155" t="s">
        <v>251</v>
      </c>
      <c r="K19" s="177">
        <v>50</v>
      </c>
      <c r="L19" s="196">
        <v>9133</v>
      </c>
      <c r="M19" s="88" t="s">
        <v>41</v>
      </c>
      <c r="N19" s="58" t="s">
        <v>256</v>
      </c>
      <c r="O19" s="34" t="s">
        <v>35</v>
      </c>
      <c r="P19" s="67" t="s">
        <v>249</v>
      </c>
    </row>
    <row r="20" spans="7:16" ht="12.75">
      <c r="G20" s="155" t="s">
        <v>251</v>
      </c>
      <c r="K20" s="42">
        <v>50</v>
      </c>
      <c r="L20" s="45">
        <v>9498</v>
      </c>
      <c r="M20" s="46" t="s">
        <v>257</v>
      </c>
      <c r="N20" s="43" t="s">
        <v>39</v>
      </c>
      <c r="O20" s="34" t="s">
        <v>31</v>
      </c>
      <c r="P20" s="46" t="s">
        <v>249</v>
      </c>
    </row>
  </sheetData>
  <sheetProtection selectLockedCells="1" selectUnlockedCells="1"/>
  <printOptions/>
  <pageMargins left="0.19652777777777777" right="0.19652777777777777" top="0.5902777777777778" bottom="0.5909722222222222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25.140625" style="0" customWidth="1"/>
    <col min="6" max="6" width="8.00390625" style="0" customWidth="1"/>
    <col min="7" max="7" width="14.7109375" style="0" customWidth="1"/>
    <col min="8" max="8" width="3.140625" style="0" customWidth="1"/>
    <col min="9" max="9" width="3.140625" style="9" customWidth="1"/>
    <col min="10" max="10" width="6.421875" style="0" customWidth="1"/>
    <col min="11" max="11" width="6.140625" style="13" customWidth="1"/>
    <col min="12" max="12" width="10.140625" style="0" customWidth="1"/>
    <col min="13" max="14" width="8.00390625" style="0" customWidth="1"/>
    <col min="15" max="15" width="11.140625" style="0" customWidth="1"/>
    <col min="16" max="16" width="5.57421875" style="0" customWidth="1"/>
    <col min="17" max="18" width="4.00390625" style="0" customWidth="1"/>
    <col min="19" max="19" width="3.00390625" style="0" customWidth="1"/>
    <col min="20" max="22" width="4.00390625" style="0" customWidth="1"/>
    <col min="23" max="16384" width="11.00390625" style="0" customWidth="1"/>
  </cols>
  <sheetData>
    <row r="1" ht="21">
      <c r="E1" s="5">
        <v>50</v>
      </c>
    </row>
    <row r="2" spans="3:11" s="7" customFormat="1" ht="12.75">
      <c r="C2" s="8"/>
      <c r="D2" s="9"/>
      <c r="E2" s="10"/>
      <c r="F2" s="9"/>
      <c r="G2" s="11"/>
      <c r="I2" s="9"/>
      <c r="K2" s="66"/>
    </row>
    <row r="3" spans="3:11" s="7" customFormat="1" ht="12.75">
      <c r="C3" s="12"/>
      <c r="E3" s="93" t="s">
        <v>258</v>
      </c>
      <c r="F3" s="14"/>
      <c r="G3" s="15"/>
      <c r="I3" s="9"/>
      <c r="K3" s="66"/>
    </row>
    <row r="4" ht="13.5">
      <c r="A4" s="16"/>
    </row>
    <row r="5" spans="3:9" ht="17.25" customHeight="1">
      <c r="C5" s="71"/>
      <c r="D5" s="72"/>
      <c r="E5" s="64" t="s">
        <v>90</v>
      </c>
      <c r="F5" s="72"/>
      <c r="G5" s="73"/>
      <c r="H5" s="21"/>
      <c r="I5" s="61">
        <v>18</v>
      </c>
    </row>
    <row r="6" spans="1:9" ht="66" customHeight="1">
      <c r="A6" s="84">
        <v>182</v>
      </c>
      <c r="C6" s="59"/>
      <c r="D6" s="59"/>
      <c r="E6" s="197" t="s">
        <v>259</v>
      </c>
      <c r="F6" s="82"/>
      <c r="G6" s="59"/>
      <c r="H6" s="21"/>
      <c r="I6" s="83">
        <v>156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68</v>
      </c>
      <c r="D9" s="212">
        <v>45</v>
      </c>
      <c r="E9" s="212">
        <v>136</v>
      </c>
      <c r="F9" s="155">
        <v>45</v>
      </c>
      <c r="G9" s="65">
        <v>68</v>
      </c>
      <c r="H9" s="12"/>
    </row>
    <row r="10" spans="4:6" ht="12.75">
      <c r="D10" s="46"/>
      <c r="E10" s="87"/>
      <c r="F10" s="35"/>
    </row>
    <row r="11" spans="4:16" ht="12.75">
      <c r="D11" s="46"/>
      <c r="E11" s="87"/>
      <c r="F11" s="35"/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4:23" ht="12.75">
      <c r="D12" s="46"/>
      <c r="E12" s="87"/>
      <c r="F12" s="35"/>
      <c r="K12" s="177">
        <v>50</v>
      </c>
      <c r="L12" s="196">
        <v>10090</v>
      </c>
      <c r="M12" s="188" t="s">
        <v>260</v>
      </c>
      <c r="N12" s="206" t="s">
        <v>48</v>
      </c>
      <c r="O12" s="188" t="s">
        <v>135</v>
      </c>
      <c r="P12" s="88" t="s">
        <v>261</v>
      </c>
      <c r="Q12" s="67"/>
      <c r="R12" s="45"/>
      <c r="S12" s="46"/>
      <c r="T12" s="50"/>
      <c r="U12" s="46"/>
      <c r="V12" s="46"/>
      <c r="W12" s="213" t="s">
        <v>262</v>
      </c>
    </row>
    <row r="13" spans="11:23" ht="12.75">
      <c r="K13" s="177">
        <v>50</v>
      </c>
      <c r="L13" s="196">
        <v>10096</v>
      </c>
      <c r="M13" s="46" t="s">
        <v>216</v>
      </c>
      <c r="N13" s="177" t="s">
        <v>263</v>
      </c>
      <c r="O13" s="88" t="s">
        <v>135</v>
      </c>
      <c r="P13" s="88" t="s">
        <v>261</v>
      </c>
      <c r="Q13" s="67"/>
      <c r="R13" s="45"/>
      <c r="S13" s="46"/>
      <c r="T13" s="177"/>
      <c r="U13" s="46"/>
      <c r="V13" s="46"/>
      <c r="W13" s="213" t="s">
        <v>262</v>
      </c>
    </row>
    <row r="14" spans="11:23" ht="12.75">
      <c r="K14" s="177">
        <v>50</v>
      </c>
      <c r="L14" s="196">
        <v>10159</v>
      </c>
      <c r="M14" s="67" t="s">
        <v>264</v>
      </c>
      <c r="N14" s="206" t="s">
        <v>37</v>
      </c>
      <c r="O14" s="188" t="s">
        <v>135</v>
      </c>
      <c r="P14" s="88" t="s">
        <v>261</v>
      </c>
      <c r="Q14" s="67"/>
      <c r="R14" s="45"/>
      <c r="S14" s="46"/>
      <c r="T14" s="206"/>
      <c r="U14" s="35"/>
      <c r="V14" s="46"/>
      <c r="W14" s="213" t="s">
        <v>262</v>
      </c>
    </row>
    <row r="15" spans="11:23" ht="12.75">
      <c r="K15" s="38">
        <v>50</v>
      </c>
      <c r="L15" s="40">
        <v>10209</v>
      </c>
      <c r="M15" s="67" t="s">
        <v>265</v>
      </c>
      <c r="N15" s="206" t="s">
        <v>48</v>
      </c>
      <c r="O15" s="188" t="s">
        <v>135</v>
      </c>
      <c r="P15" s="88" t="s">
        <v>261</v>
      </c>
      <c r="Q15" s="67"/>
      <c r="R15" s="45"/>
      <c r="S15" s="46"/>
      <c r="T15" s="206"/>
      <c r="U15" s="35"/>
      <c r="V15" s="35"/>
      <c r="W15" s="213" t="s">
        <v>262</v>
      </c>
    </row>
    <row r="16" spans="11:23" ht="12.75">
      <c r="K16" s="177">
        <v>50</v>
      </c>
      <c r="L16" s="196">
        <v>10212</v>
      </c>
      <c r="M16" s="67" t="s">
        <v>266</v>
      </c>
      <c r="N16" s="206" t="s">
        <v>131</v>
      </c>
      <c r="O16" s="188" t="s">
        <v>135</v>
      </c>
      <c r="P16" s="88" t="s">
        <v>261</v>
      </c>
      <c r="Q16" s="67"/>
      <c r="R16" s="45"/>
      <c r="S16" s="46"/>
      <c r="T16" s="58"/>
      <c r="U16" s="46"/>
      <c r="V16" s="46"/>
      <c r="W16" s="213" t="s">
        <v>262</v>
      </c>
    </row>
    <row r="17" spans="11:23" ht="12.75">
      <c r="K17" s="177">
        <v>50</v>
      </c>
      <c r="L17" s="196">
        <v>10337</v>
      </c>
      <c r="M17" s="67" t="s">
        <v>250</v>
      </c>
      <c r="N17" s="206" t="s">
        <v>65</v>
      </c>
      <c r="O17" s="188" t="s">
        <v>135</v>
      </c>
      <c r="P17" s="88" t="s">
        <v>261</v>
      </c>
      <c r="Q17" s="67"/>
      <c r="R17" s="40"/>
      <c r="S17" s="46"/>
      <c r="T17" s="58"/>
      <c r="U17" s="46"/>
      <c r="V17" s="46"/>
      <c r="W17" s="213" t="s">
        <v>262</v>
      </c>
    </row>
    <row r="18" spans="11:23" ht="12.75">
      <c r="K18" s="177">
        <v>50</v>
      </c>
      <c r="L18" s="196">
        <v>10364</v>
      </c>
      <c r="M18" s="67" t="s">
        <v>267</v>
      </c>
      <c r="N18" s="206" t="s">
        <v>37</v>
      </c>
      <c r="O18" s="188" t="s">
        <v>135</v>
      </c>
      <c r="P18" s="88" t="s">
        <v>261</v>
      </c>
      <c r="Q18" s="67"/>
      <c r="R18" s="45"/>
      <c r="S18" s="46"/>
      <c r="T18" s="58"/>
      <c r="U18" s="46"/>
      <c r="V18" s="46"/>
      <c r="W18" s="213" t="s">
        <v>262</v>
      </c>
    </row>
    <row r="19" spans="11:23" ht="12.75">
      <c r="K19" s="177">
        <v>50</v>
      </c>
      <c r="L19" s="196">
        <v>10421</v>
      </c>
      <c r="M19" s="67" t="s">
        <v>268</v>
      </c>
      <c r="N19" s="170" t="s">
        <v>40</v>
      </c>
      <c r="O19" s="188" t="s">
        <v>135</v>
      </c>
      <c r="P19" s="88" t="s">
        <v>261</v>
      </c>
      <c r="Q19" s="67"/>
      <c r="R19" s="45"/>
      <c r="S19" s="46"/>
      <c r="T19" s="58"/>
      <c r="U19" s="46"/>
      <c r="V19" s="46"/>
      <c r="W19" s="213" t="s">
        <v>262</v>
      </c>
    </row>
    <row r="20" spans="11:23" ht="12.75">
      <c r="K20" s="177">
        <v>50</v>
      </c>
      <c r="L20" s="196">
        <v>10451</v>
      </c>
      <c r="M20" s="67" t="s">
        <v>269</v>
      </c>
      <c r="N20" s="170" t="s">
        <v>40</v>
      </c>
      <c r="O20" s="188" t="s">
        <v>135</v>
      </c>
      <c r="P20" s="88" t="s">
        <v>261</v>
      </c>
      <c r="Q20" s="67"/>
      <c r="R20" s="45"/>
      <c r="S20" s="46"/>
      <c r="T20" s="58"/>
      <c r="U20" s="46"/>
      <c r="V20" s="46"/>
      <c r="W20" s="213" t="s">
        <v>262</v>
      </c>
    </row>
    <row r="21" spans="11:23" ht="12.75">
      <c r="K21" s="170">
        <v>50</v>
      </c>
      <c r="L21" s="186">
        <v>10572</v>
      </c>
      <c r="M21" s="67" t="s">
        <v>270</v>
      </c>
      <c r="N21" s="206" t="s">
        <v>37</v>
      </c>
      <c r="O21" s="188" t="s">
        <v>135</v>
      </c>
      <c r="P21" s="88" t="s">
        <v>261</v>
      </c>
      <c r="Q21" s="67"/>
      <c r="R21" s="192"/>
      <c r="S21" s="46"/>
      <c r="T21" s="58"/>
      <c r="U21" s="46"/>
      <c r="V21" s="46"/>
      <c r="W21" s="213" t="s">
        <v>262</v>
      </c>
    </row>
    <row r="22" spans="11:23" ht="12.75">
      <c r="K22" s="177">
        <v>50</v>
      </c>
      <c r="L22" s="214">
        <v>10417</v>
      </c>
      <c r="M22" s="215" t="s">
        <v>94</v>
      </c>
      <c r="N22" s="206" t="s">
        <v>271</v>
      </c>
      <c r="O22" s="215" t="s">
        <v>193</v>
      </c>
      <c r="P22" s="88" t="s">
        <v>261</v>
      </c>
      <c r="Q22" s="67"/>
      <c r="R22" s="45"/>
      <c r="S22" s="46"/>
      <c r="T22" s="58"/>
      <c r="U22" s="46"/>
      <c r="V22" s="46"/>
      <c r="W22" s="213" t="s">
        <v>262</v>
      </c>
    </row>
    <row r="23" spans="11:23" ht="12.75">
      <c r="K23" s="177">
        <v>50</v>
      </c>
      <c r="L23" s="214">
        <v>10873</v>
      </c>
      <c r="M23" s="88" t="s">
        <v>41</v>
      </c>
      <c r="N23" s="58" t="s">
        <v>272</v>
      </c>
      <c r="O23" s="33" t="s">
        <v>62</v>
      </c>
      <c r="P23" s="88" t="s">
        <v>261</v>
      </c>
      <c r="Q23" s="67"/>
      <c r="R23" s="192"/>
      <c r="S23" s="46"/>
      <c r="T23" s="58"/>
      <c r="U23" s="46"/>
      <c r="V23" s="46"/>
      <c r="W23" s="213" t="s">
        <v>262</v>
      </c>
    </row>
    <row r="24" spans="11:23" ht="12.75">
      <c r="K24" s="42">
        <v>50</v>
      </c>
      <c r="L24" s="45">
        <v>10139</v>
      </c>
      <c r="M24" s="46" t="s">
        <v>273</v>
      </c>
      <c r="N24" s="170" t="s">
        <v>39</v>
      </c>
      <c r="O24" s="35" t="s">
        <v>35</v>
      </c>
      <c r="P24" s="88" t="s">
        <v>261</v>
      </c>
      <c r="Q24" s="67">
        <v>381</v>
      </c>
      <c r="R24" s="67">
        <v>188</v>
      </c>
      <c r="S24" s="46">
        <v>30</v>
      </c>
      <c r="T24" s="206"/>
      <c r="U24" s="35"/>
      <c r="V24" s="35"/>
      <c r="W24" s="213" t="s">
        <v>262</v>
      </c>
    </row>
    <row r="25" spans="11:23" ht="12.75">
      <c r="K25" s="42">
        <v>50</v>
      </c>
      <c r="L25" s="45">
        <v>10149</v>
      </c>
      <c r="M25" s="46" t="s">
        <v>133</v>
      </c>
      <c r="N25" s="170" t="s">
        <v>274</v>
      </c>
      <c r="O25" s="35" t="s">
        <v>35</v>
      </c>
      <c r="P25" s="88" t="s">
        <v>261</v>
      </c>
      <c r="Q25" s="67">
        <v>381</v>
      </c>
      <c r="R25" s="67">
        <v>188</v>
      </c>
      <c r="S25" s="46">
        <v>30</v>
      </c>
      <c r="T25" s="58"/>
      <c r="U25" s="46"/>
      <c r="V25" s="46"/>
      <c r="W25" s="213" t="s">
        <v>262</v>
      </c>
    </row>
    <row r="26" spans="11:23" ht="12.75">
      <c r="K26" s="42">
        <v>50</v>
      </c>
      <c r="L26" s="192">
        <v>10405</v>
      </c>
      <c r="M26" s="46" t="s">
        <v>275</v>
      </c>
      <c r="N26" s="58" t="s">
        <v>30</v>
      </c>
      <c r="O26" s="35" t="s">
        <v>276</v>
      </c>
      <c r="P26" s="88" t="s">
        <v>261</v>
      </c>
      <c r="Q26" s="67">
        <v>381</v>
      </c>
      <c r="R26" s="67">
        <v>188</v>
      </c>
      <c r="S26" s="46">
        <v>30</v>
      </c>
      <c r="T26" s="44">
        <v>378</v>
      </c>
      <c r="U26" s="35">
        <v>156</v>
      </c>
      <c r="V26" s="44">
        <v>182</v>
      </c>
      <c r="W26" s="213" t="s">
        <v>262</v>
      </c>
    </row>
    <row r="27" spans="11:23" ht="12.75">
      <c r="K27" s="42">
        <v>50</v>
      </c>
      <c r="L27" s="45">
        <v>10439</v>
      </c>
      <c r="M27" s="46" t="s">
        <v>222</v>
      </c>
      <c r="N27" s="170" t="s">
        <v>40</v>
      </c>
      <c r="O27" s="35" t="s">
        <v>35</v>
      </c>
      <c r="P27" s="88" t="s">
        <v>261</v>
      </c>
      <c r="Q27" s="67">
        <v>381</v>
      </c>
      <c r="R27" s="67">
        <v>188</v>
      </c>
      <c r="S27" s="46">
        <v>30</v>
      </c>
      <c r="W27" s="213" t="s">
        <v>262</v>
      </c>
    </row>
    <row r="28" spans="11:23" ht="12.75">
      <c r="K28" s="42">
        <v>50</v>
      </c>
      <c r="L28" s="45">
        <v>10517</v>
      </c>
      <c r="M28" s="46" t="s">
        <v>250</v>
      </c>
      <c r="N28" s="177" t="s">
        <v>66</v>
      </c>
      <c r="O28" s="35" t="s">
        <v>35</v>
      </c>
      <c r="P28" s="88" t="s">
        <v>261</v>
      </c>
      <c r="Q28" s="67">
        <v>381</v>
      </c>
      <c r="R28" s="67">
        <v>188</v>
      </c>
      <c r="S28" s="46">
        <v>30</v>
      </c>
      <c r="W28" s="213" t="s">
        <v>262</v>
      </c>
    </row>
    <row r="29" spans="11:23" ht="12.75">
      <c r="K29" s="42">
        <v>50</v>
      </c>
      <c r="L29" s="45">
        <v>10911</v>
      </c>
      <c r="M29" s="35" t="s">
        <v>277</v>
      </c>
      <c r="N29" s="13" t="s">
        <v>30</v>
      </c>
      <c r="O29" t="s">
        <v>62</v>
      </c>
      <c r="P29" s="88" t="s">
        <v>261</v>
      </c>
      <c r="Q29" s="67">
        <v>381</v>
      </c>
      <c r="R29" s="67">
        <v>190</v>
      </c>
      <c r="S29" s="35">
        <v>30</v>
      </c>
      <c r="T29" s="46">
        <v>378</v>
      </c>
      <c r="U29" s="35">
        <v>156</v>
      </c>
      <c r="V29" s="35">
        <v>182</v>
      </c>
      <c r="W29" s="216" t="s">
        <v>278</v>
      </c>
    </row>
    <row r="31" spans="11:19" ht="12.75">
      <c r="K31" s="42">
        <v>50</v>
      </c>
      <c r="M31" s="46" t="s">
        <v>192</v>
      </c>
      <c r="O31" s="35" t="s">
        <v>279</v>
      </c>
      <c r="P31" s="88" t="s">
        <v>261</v>
      </c>
      <c r="Q31">
        <v>380</v>
      </c>
      <c r="R31">
        <v>190</v>
      </c>
      <c r="S31" s="46">
        <v>30</v>
      </c>
    </row>
    <row r="32" spans="11:19" ht="12.75">
      <c r="K32" s="42"/>
      <c r="M32" s="46"/>
      <c r="O32" s="35"/>
      <c r="P32" s="88"/>
      <c r="S32" s="46"/>
    </row>
    <row r="33" spans="11:19" ht="12.75">
      <c r="K33" s="50">
        <v>50</v>
      </c>
      <c r="L33" s="57">
        <v>11585</v>
      </c>
      <c r="M33" s="46" t="s">
        <v>280</v>
      </c>
      <c r="N33" s="58" t="s">
        <v>39</v>
      </c>
      <c r="O33" s="46" t="s">
        <v>281</v>
      </c>
      <c r="P33" s="46" t="s">
        <v>261</v>
      </c>
      <c r="Q33" s="41">
        <v>380</v>
      </c>
      <c r="R33" s="35">
        <v>185</v>
      </c>
      <c r="S33" s="35">
        <v>30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G20" sqref="G20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25.140625" style="0" customWidth="1"/>
    <col min="6" max="6" width="8.00390625" style="0" customWidth="1"/>
    <col min="7" max="7" width="14.7109375" style="0" customWidth="1"/>
    <col min="8" max="8" width="4.00390625" style="0" customWidth="1"/>
    <col min="9" max="9" width="3.140625" style="9" customWidth="1"/>
    <col min="10" max="10" width="10.57421875" style="0" customWidth="1"/>
    <col min="11" max="11" width="6.140625" style="13" customWidth="1"/>
    <col min="12" max="12" width="10.140625" style="0" customWidth="1"/>
    <col min="13" max="14" width="8.00390625" style="0" customWidth="1"/>
    <col min="15" max="15" width="11.140625" style="0" customWidth="1"/>
    <col min="16" max="16" width="7.140625" style="0" customWidth="1"/>
    <col min="17" max="18" width="4.00390625" style="0" customWidth="1"/>
    <col min="19" max="20" width="3.00390625" style="0" customWidth="1"/>
    <col min="21" max="24" width="4.00390625" style="0" customWidth="1"/>
    <col min="25" max="25" width="3.00390625" style="0" customWidth="1"/>
    <col min="26" max="16384" width="11.00390625" style="0" customWidth="1"/>
  </cols>
  <sheetData>
    <row r="1" ht="21">
      <c r="E1" s="5">
        <v>50</v>
      </c>
    </row>
    <row r="2" spans="3:11" s="7" customFormat="1" ht="12.75">
      <c r="C2" s="8"/>
      <c r="D2" s="9"/>
      <c r="E2" s="10"/>
      <c r="F2" s="9"/>
      <c r="G2" s="11"/>
      <c r="I2" s="9"/>
      <c r="K2" s="66"/>
    </row>
    <row r="3" spans="3:11" s="7" customFormat="1" ht="12.75">
      <c r="C3" s="12"/>
      <c r="E3" s="93" t="s">
        <v>282</v>
      </c>
      <c r="F3" s="14"/>
      <c r="G3" s="15"/>
      <c r="I3" s="9"/>
      <c r="K3" s="66"/>
    </row>
    <row r="4" ht="13.5">
      <c r="A4" s="16"/>
    </row>
    <row r="5" spans="3:9" ht="17.25" customHeight="1">
      <c r="C5" s="71"/>
      <c r="D5" s="72"/>
      <c r="E5" s="64" t="s">
        <v>90</v>
      </c>
      <c r="F5" s="72"/>
      <c r="G5" s="73"/>
      <c r="H5" s="21"/>
      <c r="I5" s="61">
        <v>18</v>
      </c>
    </row>
    <row r="6" spans="1:16" ht="66" customHeight="1">
      <c r="A6" s="84">
        <v>185</v>
      </c>
      <c r="C6" s="59"/>
      <c r="D6" s="59"/>
      <c r="E6" s="197" t="s">
        <v>283</v>
      </c>
      <c r="F6" s="82"/>
      <c r="G6" s="59"/>
      <c r="H6" s="21"/>
      <c r="I6" s="83">
        <v>158</v>
      </c>
      <c r="K6" s="217" t="s">
        <v>284</v>
      </c>
      <c r="L6" s="217"/>
      <c r="M6" s="217"/>
      <c r="N6" s="217"/>
      <c r="O6" s="217"/>
      <c r="P6" s="217"/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68</v>
      </c>
      <c r="D9" s="212">
        <v>45</v>
      </c>
      <c r="E9" s="212">
        <v>136</v>
      </c>
      <c r="F9" s="155">
        <v>45</v>
      </c>
      <c r="G9" s="65">
        <v>68</v>
      </c>
      <c r="H9" s="12"/>
    </row>
    <row r="10" spans="11:25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S10" s="35"/>
      <c r="Y10" s="9"/>
    </row>
    <row r="11" spans="11:26" s="67" customFormat="1" ht="12.75">
      <c r="K11" s="177">
        <v>50</v>
      </c>
      <c r="L11" s="196">
        <v>11009</v>
      </c>
      <c r="M11" s="67" t="s">
        <v>93</v>
      </c>
      <c r="N11" s="170" t="s">
        <v>40</v>
      </c>
      <c r="O11" s="188" t="s">
        <v>135</v>
      </c>
      <c r="P11" s="88" t="s">
        <v>285</v>
      </c>
      <c r="S11" s="35"/>
      <c r="Y11" s="218"/>
      <c r="Z11" s="216" t="s">
        <v>278</v>
      </c>
    </row>
    <row r="12" spans="2:26" s="46" customFormat="1" ht="12.75">
      <c r="B12" s="161"/>
      <c r="C12" s="35"/>
      <c r="J12" s="67"/>
      <c r="K12" s="177">
        <v>50</v>
      </c>
      <c r="L12" s="196">
        <v>11238</v>
      </c>
      <c r="M12" s="67" t="s">
        <v>286</v>
      </c>
      <c r="N12" s="170" t="s">
        <v>287</v>
      </c>
      <c r="O12" s="188" t="s">
        <v>135</v>
      </c>
      <c r="P12" s="88" t="s">
        <v>285</v>
      </c>
      <c r="Q12" s="67"/>
      <c r="R12" s="67"/>
      <c r="S12" s="35"/>
      <c r="T12" s="87"/>
      <c r="U12" s="45"/>
      <c r="V12" s="35"/>
      <c r="W12" s="35"/>
      <c r="X12" s="35"/>
      <c r="Y12" s="35"/>
      <c r="Z12" s="216" t="s">
        <v>278</v>
      </c>
    </row>
    <row r="13" spans="11:26" s="67" customFormat="1" ht="12.75">
      <c r="K13" s="177">
        <v>50</v>
      </c>
      <c r="L13" s="196">
        <v>11588</v>
      </c>
      <c r="M13" s="67" t="s">
        <v>123</v>
      </c>
      <c r="N13" s="170" t="s">
        <v>288</v>
      </c>
      <c r="O13" s="188" t="s">
        <v>135</v>
      </c>
      <c r="P13" s="88" t="s">
        <v>285</v>
      </c>
      <c r="S13" s="35"/>
      <c r="W13" s="35"/>
      <c r="Y13" s="218"/>
      <c r="Z13" s="216" t="s">
        <v>278</v>
      </c>
    </row>
    <row r="14" spans="2:26" s="46" customFormat="1" ht="12.75">
      <c r="B14" s="67"/>
      <c r="C14" s="67"/>
      <c r="K14" s="177">
        <v>50</v>
      </c>
      <c r="L14" s="196">
        <v>11188</v>
      </c>
      <c r="M14" s="46" t="s">
        <v>216</v>
      </c>
      <c r="N14" s="177" t="s">
        <v>289</v>
      </c>
      <c r="O14" s="33" t="s">
        <v>62</v>
      </c>
      <c r="P14" s="88" t="s">
        <v>285</v>
      </c>
      <c r="Q14" s="67">
        <v>381</v>
      </c>
      <c r="R14" s="67">
        <v>190</v>
      </c>
      <c r="S14" s="35">
        <v>30</v>
      </c>
      <c r="T14" s="67" t="s">
        <v>290</v>
      </c>
      <c r="U14" s="67">
        <v>158</v>
      </c>
      <c r="V14" s="67">
        <v>187</v>
      </c>
      <c r="W14" s="67">
        <v>376</v>
      </c>
      <c r="X14" s="67"/>
      <c r="Y14" s="218">
        <v>20</v>
      </c>
      <c r="Z14" s="216" t="s">
        <v>278</v>
      </c>
    </row>
    <row r="15" spans="2:26" s="46" customFormat="1" ht="12.75">
      <c r="B15"/>
      <c r="C15"/>
      <c r="K15" s="42">
        <v>50</v>
      </c>
      <c r="L15" s="45">
        <v>11270</v>
      </c>
      <c r="M15" s="46" t="s">
        <v>199</v>
      </c>
      <c r="N15" s="37" t="s">
        <v>291</v>
      </c>
      <c r="O15" s="35" t="s">
        <v>59</v>
      </c>
      <c r="P15" s="88" t="s">
        <v>285</v>
      </c>
      <c r="Q15" s="67">
        <v>381</v>
      </c>
      <c r="R15" s="67">
        <v>190</v>
      </c>
      <c r="S15" s="35">
        <v>30</v>
      </c>
      <c r="T15" s="67" t="s">
        <v>290</v>
      </c>
      <c r="U15" s="67">
        <v>158</v>
      </c>
      <c r="V15" s="67">
        <v>185</v>
      </c>
      <c r="W15" s="35">
        <v>376</v>
      </c>
      <c r="X15"/>
      <c r="Y15" s="9"/>
      <c r="Z15" s="216" t="s">
        <v>278</v>
      </c>
    </row>
    <row r="16" spans="2:26" s="46" customFormat="1" ht="12.75">
      <c r="B16" s="161"/>
      <c r="C16" s="35"/>
      <c r="K16" s="42">
        <v>50</v>
      </c>
      <c r="L16" s="45">
        <v>11443</v>
      </c>
      <c r="M16" s="46" t="s">
        <v>141</v>
      </c>
      <c r="N16" s="170" t="s">
        <v>55</v>
      </c>
      <c r="O16" s="35" t="s">
        <v>35</v>
      </c>
      <c r="P16" s="88" t="s">
        <v>285</v>
      </c>
      <c r="Q16" s="67">
        <v>381</v>
      </c>
      <c r="R16" s="67">
        <v>190</v>
      </c>
      <c r="S16" s="35">
        <v>30</v>
      </c>
      <c r="T16" s="87"/>
      <c r="U16" s="67">
        <v>158</v>
      </c>
      <c r="V16" s="67">
        <v>185</v>
      </c>
      <c r="W16" s="67">
        <v>376</v>
      </c>
      <c r="X16" s="35"/>
      <c r="Y16" s="35"/>
      <c r="Z16" s="216" t="s">
        <v>278</v>
      </c>
    </row>
    <row r="17" spans="2:26" s="46" customFormat="1" ht="12.75">
      <c r="B17" s="161"/>
      <c r="C17" s="35"/>
      <c r="K17" s="177">
        <v>50</v>
      </c>
      <c r="L17" s="45">
        <v>11444</v>
      </c>
      <c r="M17" s="46" t="s">
        <v>41</v>
      </c>
      <c r="N17" s="58" t="s">
        <v>292</v>
      </c>
      <c r="O17" s="35" t="s">
        <v>35</v>
      </c>
      <c r="P17" s="88" t="s">
        <v>285</v>
      </c>
      <c r="Q17" s="67">
        <v>381</v>
      </c>
      <c r="R17" s="67">
        <v>190</v>
      </c>
      <c r="S17" s="35">
        <v>30</v>
      </c>
      <c r="T17" s="87"/>
      <c r="U17" s="67">
        <v>158</v>
      </c>
      <c r="V17" s="67">
        <v>185</v>
      </c>
      <c r="W17" s="35"/>
      <c r="X17" s="35">
        <v>378</v>
      </c>
      <c r="Y17" s="35"/>
      <c r="Z17" s="216" t="s">
        <v>278</v>
      </c>
    </row>
    <row r="18" spans="2:26" s="46" customFormat="1" ht="12.75">
      <c r="B18" s="161"/>
      <c r="C18" s="35"/>
      <c r="K18" s="42">
        <v>50</v>
      </c>
      <c r="L18" s="45">
        <v>11448</v>
      </c>
      <c r="M18" s="46" t="s">
        <v>216</v>
      </c>
      <c r="N18" s="170" t="s">
        <v>293</v>
      </c>
      <c r="O18" s="35" t="s">
        <v>35</v>
      </c>
      <c r="P18" s="88" t="s">
        <v>285</v>
      </c>
      <c r="Q18" s="67">
        <v>381</v>
      </c>
      <c r="R18" s="67">
        <v>190</v>
      </c>
      <c r="S18" s="35">
        <v>30</v>
      </c>
      <c r="U18" s="67">
        <v>158</v>
      </c>
      <c r="V18" s="67">
        <v>185</v>
      </c>
      <c r="W18" s="35">
        <v>376</v>
      </c>
      <c r="X18" s="35"/>
      <c r="Z18" s="216" t="s">
        <v>278</v>
      </c>
    </row>
    <row r="19" spans="2:26" ht="12.75">
      <c r="B19" s="161"/>
      <c r="C19" s="35"/>
      <c r="K19" s="42">
        <v>50</v>
      </c>
      <c r="L19" s="45">
        <v>11448</v>
      </c>
      <c r="M19" s="46" t="s">
        <v>294</v>
      </c>
      <c r="N19" s="206" t="s">
        <v>39</v>
      </c>
      <c r="O19" s="35" t="s">
        <v>35</v>
      </c>
      <c r="P19" s="88" t="s">
        <v>285</v>
      </c>
      <c r="Q19" s="67">
        <v>381</v>
      </c>
      <c r="R19" s="67">
        <v>190</v>
      </c>
      <c r="S19" s="35">
        <v>30</v>
      </c>
      <c r="T19" s="46"/>
      <c r="U19" s="67">
        <v>158</v>
      </c>
      <c r="V19" s="67">
        <v>185</v>
      </c>
      <c r="W19" s="35"/>
      <c r="X19" s="35">
        <v>378</v>
      </c>
      <c r="Y19" s="35"/>
      <c r="Z19" s="216" t="s">
        <v>278</v>
      </c>
    </row>
    <row r="20" spans="2:26" ht="12.75">
      <c r="B20" s="161"/>
      <c r="C20" s="35"/>
      <c r="K20" s="42">
        <v>50</v>
      </c>
      <c r="L20" s="45">
        <v>11448</v>
      </c>
      <c r="M20" s="46" t="s">
        <v>295</v>
      </c>
      <c r="N20" s="47" t="s">
        <v>37</v>
      </c>
      <c r="O20" s="35" t="s">
        <v>35</v>
      </c>
      <c r="P20" s="88" t="s">
        <v>285</v>
      </c>
      <c r="Q20" s="67">
        <v>381</v>
      </c>
      <c r="R20" s="67">
        <v>190</v>
      </c>
      <c r="S20" s="35">
        <v>30</v>
      </c>
      <c r="T20" s="46"/>
      <c r="U20" s="67">
        <v>158</v>
      </c>
      <c r="V20" s="67">
        <v>185</v>
      </c>
      <c r="W20" s="35"/>
      <c r="X20" s="35">
        <v>378</v>
      </c>
      <c r="Y20" s="46"/>
      <c r="Z20" s="216" t="s">
        <v>278</v>
      </c>
    </row>
    <row r="21" spans="11:26" ht="12.75">
      <c r="K21" s="177">
        <v>50</v>
      </c>
      <c r="L21" s="196">
        <v>11590</v>
      </c>
      <c r="M21" s="67" t="s">
        <v>130</v>
      </c>
      <c r="N21" s="177" t="s">
        <v>296</v>
      </c>
      <c r="O21" s="33" t="s">
        <v>62</v>
      </c>
      <c r="P21" s="88" t="s">
        <v>285</v>
      </c>
      <c r="Q21" s="67">
        <v>381</v>
      </c>
      <c r="R21" s="67">
        <v>190</v>
      </c>
      <c r="S21" s="35">
        <v>30</v>
      </c>
      <c r="U21" s="67">
        <v>158</v>
      </c>
      <c r="V21" s="67">
        <v>185</v>
      </c>
      <c r="W21" s="35">
        <v>376</v>
      </c>
      <c r="Y21" s="9"/>
      <c r="Z21" s="216" t="s">
        <v>278</v>
      </c>
    </row>
    <row r="22" spans="11:26" ht="12.75">
      <c r="K22" s="177">
        <v>50</v>
      </c>
      <c r="L22" s="192">
        <v>11590</v>
      </c>
      <c r="M22" s="219" t="s">
        <v>297</v>
      </c>
      <c r="N22" s="220"/>
      <c r="O22" s="35" t="s">
        <v>59</v>
      </c>
      <c r="P22" s="88" t="s">
        <v>285</v>
      </c>
      <c r="Q22" s="67">
        <v>381</v>
      </c>
      <c r="R22" s="67">
        <v>190</v>
      </c>
      <c r="S22" s="35">
        <v>30</v>
      </c>
      <c r="U22" s="67">
        <v>158</v>
      </c>
      <c r="V22" s="67">
        <v>185</v>
      </c>
      <c r="X22" s="35">
        <v>378</v>
      </c>
      <c r="Y22" s="9"/>
      <c r="Z22" s="216" t="s">
        <v>278</v>
      </c>
    </row>
    <row r="23" spans="11:26" ht="12.75">
      <c r="K23" s="42">
        <v>50</v>
      </c>
      <c r="L23" s="45">
        <v>11689</v>
      </c>
      <c r="M23" s="46" t="s">
        <v>33</v>
      </c>
      <c r="N23" s="170" t="s">
        <v>298</v>
      </c>
      <c r="O23" s="46" t="s">
        <v>35</v>
      </c>
      <c r="P23" s="88" t="s">
        <v>285</v>
      </c>
      <c r="Q23" s="67">
        <v>381</v>
      </c>
      <c r="R23" s="67">
        <v>190</v>
      </c>
      <c r="S23" s="35">
        <v>30</v>
      </c>
      <c r="T23" s="67" t="s">
        <v>290</v>
      </c>
      <c r="U23" s="67">
        <v>158</v>
      </c>
      <c r="V23" s="67">
        <v>185</v>
      </c>
      <c r="W23" s="35">
        <v>376</v>
      </c>
      <c r="Y23" s="9"/>
      <c r="Z23" s="216" t="s">
        <v>278</v>
      </c>
    </row>
  </sheetData>
  <sheetProtection selectLockedCells="1" selectUnlockedCells="1"/>
  <mergeCells count="1">
    <mergeCell ref="K6:P6"/>
  </mergeCells>
  <printOptions/>
  <pageMargins left="0.31527777777777777" right="0.31527777777777777" top="0.7875" bottom="0.5909722222222222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A10" sqref="A10"/>
    </sheetView>
  </sheetViews>
  <sheetFormatPr defaultColWidth="10.28125" defaultRowHeight="12.75"/>
  <cols>
    <col min="1" max="1" width="3.140625" style="0" customWidth="1"/>
    <col min="2" max="2" width="4.7109375" style="0" customWidth="1"/>
    <col min="3" max="7" width="11.00390625" style="0" customWidth="1"/>
    <col min="8" max="8" width="4.140625" style="0" customWidth="1"/>
    <col min="9" max="9" width="3.140625" style="0" customWidth="1"/>
    <col min="10" max="10" width="11.00390625" style="0" customWidth="1"/>
    <col min="11" max="11" width="6.57421875" style="0" customWidth="1"/>
    <col min="12" max="12" width="10.140625" style="0" customWidth="1"/>
    <col min="13" max="14" width="8.00390625" style="0" customWidth="1"/>
    <col min="15" max="15" width="14.7109375" style="0" customWidth="1"/>
    <col min="16" max="16" width="13.7109375" style="0" customWidth="1"/>
    <col min="17" max="16384" width="11.00390625" style="0" customWidth="1"/>
  </cols>
  <sheetData>
    <row r="1" spans="3:9" ht="21">
      <c r="C1" s="5" t="s">
        <v>17</v>
      </c>
      <c r="D1" s="5">
        <v>46</v>
      </c>
      <c r="E1" s="5">
        <v>48</v>
      </c>
      <c r="F1" s="5" t="s">
        <v>18</v>
      </c>
      <c r="G1" s="5">
        <v>49</v>
      </c>
      <c r="I1" s="6"/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3:9" ht="12.75">
      <c r="C3" s="12"/>
      <c r="D3" s="7"/>
      <c r="E3" s="13" t="s">
        <v>19</v>
      </c>
      <c r="F3" s="14"/>
      <c r="G3" s="15"/>
      <c r="I3" s="6"/>
    </row>
    <row r="4" spans="1:9" ht="13.5">
      <c r="A4" s="16"/>
      <c r="I4" s="6"/>
    </row>
    <row r="5" spans="3:9" ht="55.5" customHeight="1">
      <c r="C5" s="17"/>
      <c r="D5" s="18"/>
      <c r="E5" s="19" t="s">
        <v>20</v>
      </c>
      <c r="F5" s="18"/>
      <c r="G5" s="20"/>
      <c r="H5" s="21"/>
      <c r="I5" s="6"/>
    </row>
    <row r="6" spans="1:9" ht="66" customHeight="1">
      <c r="A6" s="21" t="s">
        <v>21</v>
      </c>
      <c r="C6" s="22"/>
      <c r="D6" s="7"/>
      <c r="E6" s="9" t="s">
        <v>22</v>
      </c>
      <c r="F6" s="9"/>
      <c r="G6" s="23"/>
      <c r="H6" s="21"/>
      <c r="I6" s="6"/>
    </row>
    <row r="7" spans="1:9" ht="25.5" customHeight="1">
      <c r="A7" s="16"/>
      <c r="C7" s="24"/>
      <c r="D7" s="25"/>
      <c r="E7" s="25"/>
      <c r="F7" s="25"/>
      <c r="G7" s="26"/>
      <c r="H7" s="21"/>
      <c r="I7" s="6"/>
    </row>
    <row r="8" ht="12.75">
      <c r="I8" s="6"/>
    </row>
    <row r="9" ht="12.75">
      <c r="I9" s="6"/>
    </row>
    <row r="10" spans="4:16" ht="12.75">
      <c r="D10" s="27" t="s">
        <v>19</v>
      </c>
      <c r="E10" s="27" t="s">
        <v>21</v>
      </c>
      <c r="F10" s="27" t="s">
        <v>22</v>
      </c>
      <c r="I10" s="6"/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 t="s">
        <v>20</v>
      </c>
    </row>
    <row r="11" spans="4:16" ht="13.5">
      <c r="D11" s="29">
        <v>212</v>
      </c>
      <c r="E11" s="29">
        <v>150</v>
      </c>
      <c r="F11" s="29">
        <v>17</v>
      </c>
      <c r="I11" s="6"/>
      <c r="K11" s="30" t="s">
        <v>28</v>
      </c>
      <c r="L11" s="31">
        <v>14767</v>
      </c>
      <c r="M11" s="32" t="s">
        <v>29</v>
      </c>
      <c r="N11" s="13" t="s">
        <v>30</v>
      </c>
      <c r="O11" s="33" t="s">
        <v>31</v>
      </c>
      <c r="P11" s="34" t="s">
        <v>32</v>
      </c>
    </row>
    <row r="12" spans="4:16" ht="12.75">
      <c r="D12" s="35">
        <v>232</v>
      </c>
      <c r="E12" s="35">
        <v>197</v>
      </c>
      <c r="F12" s="35">
        <v>20</v>
      </c>
      <c r="K12" s="36">
        <v>46</v>
      </c>
      <c r="L12" s="31">
        <v>13741</v>
      </c>
      <c r="M12" s="32" t="s">
        <v>33</v>
      </c>
      <c r="N12" s="37" t="s">
        <v>34</v>
      </c>
      <c r="O12" s="33" t="s">
        <v>35</v>
      </c>
      <c r="P12" s="34" t="s">
        <v>32</v>
      </c>
    </row>
    <row r="13" spans="4:16" ht="12.75">
      <c r="D13" s="35">
        <v>230</v>
      </c>
      <c r="E13" s="35">
        <v>195</v>
      </c>
      <c r="F13" s="35">
        <v>20</v>
      </c>
      <c r="K13" s="36">
        <v>46</v>
      </c>
      <c r="L13" s="31">
        <v>13870</v>
      </c>
      <c r="M13" s="29" t="s">
        <v>36</v>
      </c>
      <c r="N13" s="37" t="s">
        <v>37</v>
      </c>
      <c r="O13" s="29" t="s">
        <v>31</v>
      </c>
      <c r="P13" s="34" t="s">
        <v>32</v>
      </c>
    </row>
    <row r="14" spans="4:16" ht="12.75">
      <c r="D14" s="35"/>
      <c r="E14" s="35"/>
      <c r="F14" s="35"/>
      <c r="K14" s="36"/>
      <c r="L14" s="31"/>
      <c r="M14" s="29"/>
      <c r="N14" s="37"/>
      <c r="O14" s="29"/>
      <c r="P14" s="34"/>
    </row>
    <row r="15" spans="4:16" ht="12.75">
      <c r="D15" s="35">
        <v>310</v>
      </c>
      <c r="E15" s="35">
        <v>200</v>
      </c>
      <c r="F15" s="35">
        <v>19</v>
      </c>
      <c r="K15" s="38">
        <v>48</v>
      </c>
      <c r="L15" s="39">
        <v>12988</v>
      </c>
      <c r="M15" s="32" t="s">
        <v>38</v>
      </c>
      <c r="N15" s="37" t="s">
        <v>39</v>
      </c>
      <c r="O15" s="33" t="s">
        <v>35</v>
      </c>
      <c r="P15" s="34" t="s">
        <v>32</v>
      </c>
    </row>
    <row r="16" spans="4:16" ht="12.75">
      <c r="D16">
        <v>310</v>
      </c>
      <c r="E16" s="35">
        <v>202</v>
      </c>
      <c r="F16" s="35">
        <v>20</v>
      </c>
      <c r="K16" s="38">
        <v>48</v>
      </c>
      <c r="L16" s="40">
        <v>13883</v>
      </c>
      <c r="M16" s="41" t="s">
        <v>36</v>
      </c>
      <c r="N16" s="37" t="s">
        <v>40</v>
      </c>
      <c r="O16" s="29" t="s">
        <v>31</v>
      </c>
      <c r="P16" s="29" t="s">
        <v>32</v>
      </c>
    </row>
    <row r="17" spans="4:16" ht="12.75">
      <c r="D17" s="35">
        <v>310</v>
      </c>
      <c r="E17" s="35">
        <v>205</v>
      </c>
      <c r="F17" s="35">
        <v>20</v>
      </c>
      <c r="I17" s="6"/>
      <c r="K17" s="42">
        <v>48</v>
      </c>
      <c r="L17" s="39">
        <v>14411</v>
      </c>
      <c r="M17" s="32" t="s">
        <v>41</v>
      </c>
      <c r="N17" s="43" t="s">
        <v>42</v>
      </c>
      <c r="O17" s="44" t="s">
        <v>35</v>
      </c>
      <c r="P17" s="34" t="s">
        <v>32</v>
      </c>
    </row>
    <row r="18" spans="4:16" ht="12.75">
      <c r="D18">
        <v>370</v>
      </c>
      <c r="E18" s="29">
        <v>230</v>
      </c>
      <c r="F18" s="29">
        <v>25</v>
      </c>
      <c r="K18" s="42">
        <v>48</v>
      </c>
      <c r="L18" s="45">
        <v>19980</v>
      </c>
      <c r="M18" s="46" t="s">
        <v>43</v>
      </c>
      <c r="N18" s="47" t="s">
        <v>39</v>
      </c>
      <c r="O18" s="46" t="s">
        <v>31</v>
      </c>
      <c r="P18" s="46" t="s">
        <v>32</v>
      </c>
    </row>
    <row r="19" spans="1:27" ht="13.5">
      <c r="A19" s="48"/>
      <c r="B19" s="44"/>
      <c r="C19" s="49"/>
      <c r="D19" s="29">
        <v>370</v>
      </c>
      <c r="E19" s="29">
        <v>230</v>
      </c>
      <c r="F19" s="29">
        <v>25</v>
      </c>
      <c r="G19" s="29"/>
      <c r="H19" s="29"/>
      <c r="I19" s="29"/>
      <c r="J19" s="29"/>
      <c r="K19" s="50">
        <v>48</v>
      </c>
      <c r="L19" s="45">
        <v>21445</v>
      </c>
      <c r="M19" s="46" t="s">
        <v>44</v>
      </c>
      <c r="N19" s="37" t="s">
        <v>45</v>
      </c>
      <c r="O19" s="46" t="s">
        <v>31</v>
      </c>
      <c r="P19" s="46" t="s">
        <v>32</v>
      </c>
      <c r="S19" s="32"/>
      <c r="T19" s="48"/>
      <c r="U19" s="44"/>
      <c r="V19" s="51"/>
      <c r="W19" s="31"/>
      <c r="X19" s="29"/>
      <c r="Z19" s="52"/>
      <c r="AA19" s="14"/>
    </row>
    <row r="20" spans="4:16" ht="12.75">
      <c r="D20" s="35">
        <v>370</v>
      </c>
      <c r="E20" s="35">
        <v>230</v>
      </c>
      <c r="F20" s="35">
        <v>25</v>
      </c>
      <c r="I20" s="6"/>
      <c r="K20" s="42">
        <v>48</v>
      </c>
      <c r="L20" s="45">
        <v>22311</v>
      </c>
      <c r="M20" s="46" t="s">
        <v>46</v>
      </c>
      <c r="N20" s="47" t="s">
        <v>39</v>
      </c>
      <c r="O20" s="46" t="s">
        <v>35</v>
      </c>
      <c r="P20" s="34" t="s">
        <v>32</v>
      </c>
    </row>
    <row r="21" spans="4:16" ht="12.75">
      <c r="D21" s="35">
        <v>370</v>
      </c>
      <c r="E21" s="44">
        <v>230</v>
      </c>
      <c r="F21" s="35">
        <v>25</v>
      </c>
      <c r="K21" s="42">
        <v>48</v>
      </c>
      <c r="L21" s="39">
        <v>22843</v>
      </c>
      <c r="M21" s="32" t="s">
        <v>47</v>
      </c>
      <c r="N21" s="47" t="s">
        <v>48</v>
      </c>
      <c r="O21" s="32" t="s">
        <v>49</v>
      </c>
      <c r="P21" s="34" t="s">
        <v>32</v>
      </c>
    </row>
    <row r="22" spans="4:16" ht="12.75">
      <c r="D22">
        <v>370</v>
      </c>
      <c r="E22" s="35">
        <v>230</v>
      </c>
      <c r="F22" s="35">
        <v>25</v>
      </c>
      <c r="K22" s="42">
        <v>48</v>
      </c>
      <c r="L22" s="39">
        <v>24108</v>
      </c>
      <c r="M22" s="32" t="s">
        <v>50</v>
      </c>
      <c r="N22" s="53" t="s">
        <v>30</v>
      </c>
      <c r="O22" s="46" t="s">
        <v>31</v>
      </c>
      <c r="P22" s="46" t="s">
        <v>32</v>
      </c>
    </row>
    <row r="23" spans="4:16" ht="12.75">
      <c r="D23">
        <v>370</v>
      </c>
      <c r="E23" s="35">
        <v>230</v>
      </c>
      <c r="F23" s="35">
        <v>25</v>
      </c>
      <c r="K23" s="42">
        <v>48</v>
      </c>
      <c r="L23" s="39">
        <v>24108</v>
      </c>
      <c r="M23" s="32" t="s">
        <v>51</v>
      </c>
      <c r="N23" s="53" t="s">
        <v>30</v>
      </c>
      <c r="O23" s="35" t="s">
        <v>31</v>
      </c>
      <c r="P23" s="46" t="s">
        <v>32</v>
      </c>
    </row>
    <row r="24" spans="4:16" ht="12.75">
      <c r="D24" s="35"/>
      <c r="E24" s="44"/>
      <c r="F24" s="35"/>
      <c r="K24" s="42"/>
      <c r="L24" s="39"/>
      <c r="M24" s="32"/>
      <c r="N24" s="47"/>
      <c r="O24" s="32"/>
      <c r="P24" s="34"/>
    </row>
    <row r="25" spans="4:16" ht="12.75">
      <c r="D25" s="34">
        <v>236</v>
      </c>
      <c r="E25" s="35">
        <v>165</v>
      </c>
      <c r="F25" s="35">
        <v>28</v>
      </c>
      <c r="K25" s="42" t="s">
        <v>18</v>
      </c>
      <c r="L25" s="39">
        <v>13796</v>
      </c>
      <c r="M25" s="32" t="s">
        <v>33</v>
      </c>
      <c r="N25" s="37" t="s">
        <v>52</v>
      </c>
      <c r="O25" s="35" t="s">
        <v>35</v>
      </c>
      <c r="P25" s="34" t="s">
        <v>32</v>
      </c>
    </row>
    <row r="26" spans="4:16" ht="12.75">
      <c r="D26">
        <v>236</v>
      </c>
      <c r="E26" s="35">
        <v>168</v>
      </c>
      <c r="F26" s="35">
        <v>22</v>
      </c>
      <c r="K26" s="54" t="s">
        <v>18</v>
      </c>
      <c r="L26" s="55">
        <v>18960</v>
      </c>
      <c r="M26" s="56" t="s">
        <v>53</v>
      </c>
      <c r="N26" s="13" t="s">
        <v>30</v>
      </c>
      <c r="O26" s="35" t="s">
        <v>35</v>
      </c>
      <c r="P26" s="35" t="s">
        <v>32</v>
      </c>
    </row>
    <row r="27" spans="4:16" ht="12.75">
      <c r="D27" s="35">
        <v>237</v>
      </c>
      <c r="E27" s="35">
        <v>167</v>
      </c>
      <c r="F27" s="35">
        <v>20</v>
      </c>
      <c r="K27" s="42" t="s">
        <v>18</v>
      </c>
      <c r="L27" s="39">
        <v>19848</v>
      </c>
      <c r="M27" s="32" t="s">
        <v>54</v>
      </c>
      <c r="N27" s="37" t="s">
        <v>39</v>
      </c>
      <c r="O27" s="35" t="s">
        <v>35</v>
      </c>
      <c r="P27" s="35" t="s">
        <v>32</v>
      </c>
    </row>
    <row r="28" spans="4:16" ht="12.75">
      <c r="D28">
        <v>237</v>
      </c>
      <c r="E28" s="35">
        <v>166</v>
      </c>
      <c r="F28" s="35">
        <v>22</v>
      </c>
      <c r="K28" s="42" t="s">
        <v>18</v>
      </c>
      <c r="L28" s="39">
        <v>19983</v>
      </c>
      <c r="M28" s="32" t="s">
        <v>43</v>
      </c>
      <c r="N28" s="47" t="s">
        <v>55</v>
      </c>
      <c r="O28" s="32" t="s">
        <v>31</v>
      </c>
      <c r="P28" s="46" t="s">
        <v>32</v>
      </c>
    </row>
    <row r="29" spans="4:16" ht="12.75">
      <c r="D29">
        <v>238</v>
      </c>
      <c r="E29" s="35">
        <v>168</v>
      </c>
      <c r="F29" s="35">
        <v>21</v>
      </c>
      <c r="K29" s="42" t="s">
        <v>18</v>
      </c>
      <c r="L29" s="39">
        <v>21083</v>
      </c>
      <c r="M29" s="32" t="s">
        <v>56</v>
      </c>
      <c r="N29" s="47" t="s">
        <v>55</v>
      </c>
      <c r="O29" s="44" t="s">
        <v>35</v>
      </c>
      <c r="P29" s="34" t="s">
        <v>32</v>
      </c>
    </row>
    <row r="30" ht="12.75">
      <c r="F30" s="35"/>
    </row>
    <row r="31" spans="4:16" ht="12.75">
      <c r="D31">
        <v>385</v>
      </c>
      <c r="E31" s="35">
        <v>240</v>
      </c>
      <c r="F31" s="35">
        <v>20</v>
      </c>
      <c r="K31" s="13">
        <v>49</v>
      </c>
      <c r="L31" s="57">
        <v>13064</v>
      </c>
      <c r="M31" s="32" t="s">
        <v>57</v>
      </c>
      <c r="N31" s="53" t="s">
        <v>30</v>
      </c>
      <c r="O31" s="35" t="s">
        <v>35</v>
      </c>
      <c r="P31" s="46" t="s">
        <v>32</v>
      </c>
    </row>
    <row r="32" spans="4:16" ht="12.75">
      <c r="D32" s="35">
        <v>235</v>
      </c>
      <c r="E32" s="35">
        <v>200</v>
      </c>
      <c r="F32" s="35">
        <v>22</v>
      </c>
      <c r="K32" s="42">
        <v>49</v>
      </c>
      <c r="L32" s="45">
        <v>15345</v>
      </c>
      <c r="M32" s="46" t="s">
        <v>58</v>
      </c>
      <c r="N32" s="50" t="s">
        <v>37</v>
      </c>
      <c r="O32" s="35" t="s">
        <v>59</v>
      </c>
      <c r="P32" s="46" t="s">
        <v>32</v>
      </c>
    </row>
    <row r="33" spans="4:16" ht="12.75">
      <c r="D33" s="35">
        <v>420</v>
      </c>
      <c r="E33" s="35">
        <v>260</v>
      </c>
      <c r="F33" s="35">
        <v>26</v>
      </c>
      <c r="I33" s="6"/>
      <c r="K33" s="42">
        <v>49</v>
      </c>
      <c r="L33" s="45">
        <v>19935</v>
      </c>
      <c r="M33" s="46" t="s">
        <v>60</v>
      </c>
      <c r="N33" s="58" t="s">
        <v>61</v>
      </c>
      <c r="O33" s="35" t="s">
        <v>62</v>
      </c>
      <c r="P33" s="34" t="s">
        <v>32</v>
      </c>
    </row>
    <row r="34" spans="4:16" ht="12.75">
      <c r="D34">
        <v>415</v>
      </c>
      <c r="E34" s="35">
        <v>255</v>
      </c>
      <c r="F34" s="35">
        <v>25</v>
      </c>
      <c r="K34" s="42">
        <v>49</v>
      </c>
      <c r="L34" s="39">
        <v>24108</v>
      </c>
      <c r="M34" s="32" t="s">
        <v>63</v>
      </c>
      <c r="N34" s="37" t="s">
        <v>64</v>
      </c>
      <c r="O34" s="35" t="s">
        <v>35</v>
      </c>
      <c r="P34" s="46" t="s">
        <v>32</v>
      </c>
    </row>
    <row r="35" spans="4:16" ht="12.75">
      <c r="D35">
        <v>415</v>
      </c>
      <c r="E35" s="35">
        <v>255</v>
      </c>
      <c r="F35" s="35">
        <v>25</v>
      </c>
      <c r="K35" s="42">
        <v>49</v>
      </c>
      <c r="L35" s="39">
        <v>24108</v>
      </c>
      <c r="M35" s="32" t="s">
        <v>63</v>
      </c>
      <c r="N35" s="37" t="s">
        <v>65</v>
      </c>
      <c r="O35" s="35" t="s">
        <v>35</v>
      </c>
      <c r="P35" s="46" t="s">
        <v>32</v>
      </c>
    </row>
    <row r="36" spans="4:16" ht="12.75">
      <c r="D36">
        <v>415</v>
      </c>
      <c r="E36" s="35">
        <v>255</v>
      </c>
      <c r="F36" s="35">
        <v>25</v>
      </c>
      <c r="K36" s="42">
        <v>49</v>
      </c>
      <c r="L36" s="39">
        <v>24108</v>
      </c>
      <c r="M36" s="32" t="s">
        <v>63</v>
      </c>
      <c r="N36" s="37" t="s">
        <v>66</v>
      </c>
      <c r="O36" s="35" t="s">
        <v>35</v>
      </c>
      <c r="P36" s="46" t="s">
        <v>32</v>
      </c>
    </row>
    <row r="37" spans="4:16" ht="12.75">
      <c r="D37">
        <v>415</v>
      </c>
      <c r="E37" s="35">
        <v>255</v>
      </c>
      <c r="F37" s="35">
        <v>25</v>
      </c>
      <c r="K37" s="42">
        <v>49</v>
      </c>
      <c r="L37" s="39">
        <v>24108</v>
      </c>
      <c r="M37" s="32" t="s">
        <v>63</v>
      </c>
      <c r="N37" s="37" t="s">
        <v>67</v>
      </c>
      <c r="O37" s="35" t="s">
        <v>35</v>
      </c>
      <c r="P37" s="46" t="s">
        <v>32</v>
      </c>
    </row>
    <row r="38" spans="4:16" ht="12.75">
      <c r="D38">
        <v>415</v>
      </c>
      <c r="E38" s="35">
        <v>255</v>
      </c>
      <c r="F38" s="35">
        <v>25</v>
      </c>
      <c r="K38" s="42">
        <v>49</v>
      </c>
      <c r="L38" s="39">
        <v>21797</v>
      </c>
      <c r="M38" s="32" t="s">
        <v>68</v>
      </c>
      <c r="N38" s="53" t="s">
        <v>30</v>
      </c>
      <c r="O38" s="35" t="s">
        <v>35</v>
      </c>
      <c r="P38" s="46" t="s">
        <v>32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M6" sqref="M6"/>
    </sheetView>
  </sheetViews>
  <sheetFormatPr defaultColWidth="10.28125" defaultRowHeight="12.75"/>
  <cols>
    <col min="1" max="1" width="4.00390625" style="0" customWidth="1"/>
    <col min="2" max="2" width="3.140625" style="0" customWidth="1"/>
    <col min="3" max="3" width="3.00390625" style="0" customWidth="1"/>
    <col min="4" max="4" width="11.00390625" style="0" customWidth="1"/>
    <col min="5" max="5" width="4.00390625" style="0" customWidth="1"/>
    <col min="6" max="6" width="36.140625" style="0" customWidth="1"/>
    <col min="7" max="7" width="5.7109375" style="0" customWidth="1"/>
    <col min="8" max="8" width="10.140625" style="0" customWidth="1"/>
    <col min="9" max="9" width="3.140625" style="0" customWidth="1"/>
    <col min="10" max="10" width="4.00390625" style="9" customWidth="1"/>
    <col min="11" max="11" width="5.57421875" style="0" customWidth="1"/>
    <col min="12" max="12" width="6.140625" style="0" customWidth="1"/>
    <col min="13" max="13" width="10.140625" style="0" customWidth="1"/>
    <col min="14" max="15" width="8.00390625" style="0" customWidth="1"/>
    <col min="16" max="16" width="10.421875" style="0" customWidth="1"/>
    <col min="17" max="18" width="11.00390625" style="0" customWidth="1"/>
    <col min="19" max="19" width="16.57421875" style="0" customWidth="1"/>
    <col min="20" max="16384" width="11.00390625" style="0" customWidth="1"/>
  </cols>
  <sheetData>
    <row r="1" ht="21">
      <c r="F1" s="5">
        <v>50</v>
      </c>
    </row>
    <row r="2" ht="12.75">
      <c r="B2" s="7"/>
    </row>
    <row r="3" spans="4:10" s="7" customFormat="1" ht="12.75">
      <c r="D3" s="183"/>
      <c r="E3" s="9"/>
      <c r="F3" s="221">
        <v>420</v>
      </c>
      <c r="G3" s="9"/>
      <c r="H3" s="222"/>
      <c r="J3" s="9"/>
    </row>
    <row r="4" ht="13.5">
      <c r="B4" s="16"/>
    </row>
    <row r="5" spans="4:10" ht="30" customHeight="1">
      <c r="D5" s="71"/>
      <c r="E5" s="72"/>
      <c r="F5" s="223" t="s">
        <v>299</v>
      </c>
      <c r="G5" s="72"/>
      <c r="H5" s="73"/>
      <c r="I5" s="21"/>
      <c r="J5" s="61">
        <v>33</v>
      </c>
    </row>
    <row r="6" spans="2:10" ht="129" customHeight="1">
      <c r="B6" s="84">
        <v>260</v>
      </c>
      <c r="D6" s="59"/>
      <c r="E6" s="59"/>
      <c r="F6" s="10" t="s">
        <v>300</v>
      </c>
      <c r="G6" s="82"/>
      <c r="H6" s="59"/>
      <c r="I6" s="21"/>
      <c r="J6" s="83">
        <v>170</v>
      </c>
    </row>
    <row r="7" spans="2:10" ht="48" customHeight="1">
      <c r="B7" s="16"/>
      <c r="D7" s="63"/>
      <c r="E7" s="63"/>
      <c r="F7" s="64" t="s">
        <v>301</v>
      </c>
      <c r="G7" s="63"/>
      <c r="H7" s="63"/>
      <c r="I7" s="21"/>
      <c r="J7" s="91">
        <v>43</v>
      </c>
    </row>
    <row r="9" spans="4:9" ht="12.75">
      <c r="D9" s="65">
        <v>67</v>
      </c>
      <c r="E9" s="212">
        <v>13</v>
      </c>
      <c r="F9" s="66">
        <v>245</v>
      </c>
      <c r="G9" s="224">
        <v>13</v>
      </c>
      <c r="H9" s="212">
        <v>67</v>
      </c>
      <c r="I9" s="7"/>
    </row>
    <row r="10" spans="12:18" ht="12.75">
      <c r="L10" s="225" t="s">
        <v>23</v>
      </c>
      <c r="M10" s="226" t="s">
        <v>24</v>
      </c>
      <c r="N10" s="226" t="s">
        <v>25</v>
      </c>
      <c r="O10" s="226" t="s">
        <v>26</v>
      </c>
      <c r="P10" s="226" t="s">
        <v>27</v>
      </c>
      <c r="Q10" s="226"/>
      <c r="R10" s="226" t="s">
        <v>302</v>
      </c>
    </row>
    <row r="11" spans="12:17" ht="12.75">
      <c r="L11" s="177">
        <v>50</v>
      </c>
      <c r="M11" s="196">
        <v>12755</v>
      </c>
      <c r="N11" s="188" t="s">
        <v>303</v>
      </c>
      <c r="O11" s="206" t="s">
        <v>304</v>
      </c>
      <c r="P11" s="188" t="s">
        <v>135</v>
      </c>
      <c r="Q11" t="s">
        <v>305</v>
      </c>
    </row>
    <row r="12" spans="12:17" ht="12.75">
      <c r="L12" s="177">
        <v>50</v>
      </c>
      <c r="M12" s="196">
        <v>13499</v>
      </c>
      <c r="N12" s="188" t="s">
        <v>54</v>
      </c>
      <c r="O12" s="206" t="s">
        <v>55</v>
      </c>
      <c r="P12" s="188" t="s">
        <v>135</v>
      </c>
      <c r="Q12" t="s">
        <v>305</v>
      </c>
    </row>
    <row r="13" spans="12:17" ht="12.75">
      <c r="L13" s="177">
        <v>50</v>
      </c>
      <c r="M13" s="196">
        <v>13590</v>
      </c>
      <c r="N13" s="188" t="s">
        <v>306</v>
      </c>
      <c r="O13" s="206" t="s">
        <v>304</v>
      </c>
      <c r="P13" s="188" t="s">
        <v>135</v>
      </c>
      <c r="Q13" t="s">
        <v>305</v>
      </c>
    </row>
    <row r="14" spans="12:17" ht="12.75">
      <c r="L14" s="177">
        <v>50</v>
      </c>
      <c r="M14" s="196">
        <v>13927</v>
      </c>
      <c r="N14" s="188" t="s">
        <v>307</v>
      </c>
      <c r="O14" s="177" t="s">
        <v>254</v>
      </c>
      <c r="P14" s="188" t="s">
        <v>135</v>
      </c>
      <c r="Q14" t="s">
        <v>305</v>
      </c>
    </row>
    <row r="15" spans="12:17" ht="12.75">
      <c r="L15" s="177">
        <v>50</v>
      </c>
      <c r="M15" s="196">
        <v>14246</v>
      </c>
      <c r="N15" s="188" t="s">
        <v>308</v>
      </c>
      <c r="O15" s="206" t="s">
        <v>304</v>
      </c>
      <c r="P15" s="33" t="s">
        <v>62</v>
      </c>
      <c r="Q15" t="s">
        <v>305</v>
      </c>
    </row>
    <row r="16" spans="12:17" ht="12.75">
      <c r="L16" s="177">
        <v>50</v>
      </c>
      <c r="M16" s="196">
        <v>14529</v>
      </c>
      <c r="N16" s="188" t="s">
        <v>309</v>
      </c>
      <c r="O16" s="206" t="s">
        <v>39</v>
      </c>
      <c r="P16" s="33" t="s">
        <v>62</v>
      </c>
      <c r="Q16" t="s">
        <v>305</v>
      </c>
    </row>
    <row r="17" spans="12:17" ht="12.75">
      <c r="L17" s="177">
        <v>50</v>
      </c>
      <c r="M17" s="196">
        <v>14529</v>
      </c>
      <c r="N17" s="188" t="s">
        <v>47</v>
      </c>
      <c r="O17" s="177" t="s">
        <v>254</v>
      </c>
      <c r="P17" s="188" t="s">
        <v>135</v>
      </c>
      <c r="Q17" t="s">
        <v>305</v>
      </c>
    </row>
    <row r="18" spans="12:17" ht="12.75">
      <c r="L18" s="177">
        <v>50</v>
      </c>
      <c r="M18" s="79">
        <v>13032</v>
      </c>
      <c r="N18" s="188" t="s">
        <v>310</v>
      </c>
      <c r="O18" s="206" t="s">
        <v>37</v>
      </c>
      <c r="P18" s="188" t="s">
        <v>135</v>
      </c>
      <c r="Q18" t="s">
        <v>305</v>
      </c>
    </row>
    <row r="19" spans="12:21" ht="12.75">
      <c r="L19" s="54">
        <v>50</v>
      </c>
      <c r="M19" s="227">
        <v>14599</v>
      </c>
      <c r="N19" s="228" t="s">
        <v>311</v>
      </c>
      <c r="O19" s="229" t="s">
        <v>30</v>
      </c>
      <c r="P19" s="46" t="s">
        <v>35</v>
      </c>
      <c r="Q19" t="s">
        <v>305</v>
      </c>
      <c r="T19" s="32"/>
      <c r="U19" s="32"/>
    </row>
    <row r="20" spans="12:19" ht="12.75">
      <c r="L20" s="42">
        <v>50</v>
      </c>
      <c r="M20" s="39">
        <v>15344</v>
      </c>
      <c r="N20" s="46" t="s">
        <v>312</v>
      </c>
      <c r="O20" s="47" t="s">
        <v>37</v>
      </c>
      <c r="P20" s="46" t="s">
        <v>35</v>
      </c>
      <c r="Q20" t="s">
        <v>305</v>
      </c>
      <c r="S20" t="s">
        <v>313</v>
      </c>
    </row>
    <row r="21" spans="12:18" ht="12.75">
      <c r="L21" s="42">
        <v>50</v>
      </c>
      <c r="M21" s="39">
        <v>18629</v>
      </c>
      <c r="N21" s="46" t="s">
        <v>314</v>
      </c>
      <c r="O21" s="37" t="s">
        <v>37</v>
      </c>
      <c r="P21" s="46" t="s">
        <v>35</v>
      </c>
      <c r="Q21" s="35" t="s">
        <v>305</v>
      </c>
      <c r="R21" s="34" t="s">
        <v>90</v>
      </c>
    </row>
    <row r="23" spans="12:19" ht="12.75">
      <c r="L23" s="42">
        <v>50</v>
      </c>
      <c r="M23" s="230"/>
      <c r="N23" s="34" t="s">
        <v>315</v>
      </c>
      <c r="O23" s="37" t="s">
        <v>37</v>
      </c>
      <c r="P23" s="46" t="s">
        <v>62</v>
      </c>
      <c r="Q23" s="35" t="s">
        <v>305</v>
      </c>
      <c r="R23" s="46" t="s">
        <v>83</v>
      </c>
      <c r="S23" t="s">
        <v>313</v>
      </c>
    </row>
    <row r="24" spans="12:19" ht="12.75">
      <c r="L24" s="47">
        <v>50</v>
      </c>
      <c r="M24" s="77"/>
      <c r="N24" s="78" t="s">
        <v>316</v>
      </c>
      <c r="O24" s="47" t="s">
        <v>37</v>
      </c>
      <c r="P24" s="46" t="s">
        <v>62</v>
      </c>
      <c r="Q24" s="35" t="s">
        <v>305</v>
      </c>
      <c r="R24" s="46" t="s">
        <v>83</v>
      </c>
      <c r="S24" t="s">
        <v>313</v>
      </c>
    </row>
    <row r="26" ht="22.5">
      <c r="D26" s="231" t="s">
        <v>317</v>
      </c>
    </row>
    <row r="28" ht="21">
      <c r="F28" s="5">
        <v>50</v>
      </c>
    </row>
    <row r="29" ht="12.75">
      <c r="B29" s="7"/>
    </row>
    <row r="30" spans="2:6" ht="12.75">
      <c r="B30" s="7"/>
      <c r="F30" s="232">
        <v>420</v>
      </c>
    </row>
    <row r="31" spans="4:10" s="7" customFormat="1" ht="12.75">
      <c r="D31" s="183"/>
      <c r="E31" s="9"/>
      <c r="F31" s="221">
        <v>415</v>
      </c>
      <c r="G31" s="9"/>
      <c r="H31" s="222"/>
      <c r="J31" s="9"/>
    </row>
    <row r="32" ht="13.5">
      <c r="B32" s="16"/>
    </row>
    <row r="33" spans="4:10" ht="30" customHeight="1">
      <c r="D33" s="71"/>
      <c r="E33" s="72"/>
      <c r="F33" s="223" t="s">
        <v>318</v>
      </c>
      <c r="G33" s="72"/>
      <c r="H33" s="73"/>
      <c r="I33" s="21"/>
      <c r="J33" s="61">
        <v>33</v>
      </c>
    </row>
    <row r="34" spans="1:10" ht="129" customHeight="1">
      <c r="A34" s="233">
        <v>260</v>
      </c>
      <c r="B34" s="84">
        <v>255</v>
      </c>
      <c r="D34" s="59"/>
      <c r="E34" s="59"/>
      <c r="F34" s="10" t="s">
        <v>319</v>
      </c>
      <c r="G34" s="82"/>
      <c r="H34" s="59"/>
      <c r="I34" s="21"/>
      <c r="J34" s="83">
        <v>170</v>
      </c>
    </row>
    <row r="35" spans="2:10" ht="48" customHeight="1">
      <c r="B35" s="16"/>
      <c r="D35" s="63"/>
      <c r="E35" s="63"/>
      <c r="F35" s="64"/>
      <c r="G35" s="63"/>
      <c r="H35" s="63"/>
      <c r="I35" s="21"/>
      <c r="J35" s="91">
        <v>44</v>
      </c>
    </row>
    <row r="37" spans="4:9" ht="12.75">
      <c r="D37" s="65">
        <v>64</v>
      </c>
      <c r="E37" s="212">
        <v>15</v>
      </c>
      <c r="F37" s="66">
        <v>245</v>
      </c>
      <c r="G37" s="224">
        <v>15</v>
      </c>
      <c r="H37" s="212">
        <v>64</v>
      </c>
      <c r="I37" s="7"/>
    </row>
    <row r="38" spans="12:18" ht="12.75">
      <c r="L38" s="225" t="s">
        <v>23</v>
      </c>
      <c r="M38" s="226" t="s">
        <v>24</v>
      </c>
      <c r="N38" s="226" t="s">
        <v>25</v>
      </c>
      <c r="O38" s="226" t="s">
        <v>26</v>
      </c>
      <c r="P38" s="226" t="s">
        <v>27</v>
      </c>
      <c r="Q38" s="226"/>
      <c r="R38" s="226" t="s">
        <v>302</v>
      </c>
    </row>
    <row r="39" spans="12:18" ht="12.75">
      <c r="L39" s="177">
        <v>50</v>
      </c>
      <c r="M39" s="196">
        <v>15352</v>
      </c>
      <c r="N39" s="188" t="s">
        <v>320</v>
      </c>
      <c r="O39" s="206" t="s">
        <v>55</v>
      </c>
      <c r="P39" s="188" t="s">
        <v>135</v>
      </c>
      <c r="Q39" t="s">
        <v>305</v>
      </c>
      <c r="R39" t="s">
        <v>318</v>
      </c>
    </row>
    <row r="40" spans="1:27" s="236" customFormat="1" ht="12.75">
      <c r="A40" s="234"/>
      <c r="B40" s="235"/>
      <c r="C40" s="234"/>
      <c r="E40" s="237"/>
      <c r="F40" s="238">
        <v>420</v>
      </c>
      <c r="G40" s="239"/>
      <c r="I40" s="234"/>
      <c r="J40" s="234"/>
      <c r="K40" s="234"/>
      <c r="L40" s="177">
        <v>50</v>
      </c>
      <c r="M40" s="196">
        <v>18629</v>
      </c>
      <c r="N40" s="188" t="s">
        <v>149</v>
      </c>
      <c r="O40" s="206" t="s">
        <v>321</v>
      </c>
      <c r="P40" s="188" t="s">
        <v>206</v>
      </c>
      <c r="Q40" t="s">
        <v>305</v>
      </c>
      <c r="R40" t="s">
        <v>318</v>
      </c>
      <c r="S40" t="s">
        <v>322</v>
      </c>
      <c r="T40" s="240"/>
      <c r="U40" s="240"/>
      <c r="V40" s="241" t="s">
        <v>323</v>
      </c>
      <c r="W40" s="240"/>
      <c r="X40" s="240"/>
      <c r="AA40" s="239"/>
    </row>
    <row r="41" spans="4:14" ht="12.75">
      <c r="D41">
        <v>67</v>
      </c>
      <c r="F41" s="13">
        <v>425</v>
      </c>
      <c r="H41">
        <v>67</v>
      </c>
      <c r="N41" t="s">
        <v>324</v>
      </c>
    </row>
  </sheetData>
  <sheetProtection selectLockedCells="1" selectUnlockedCells="1"/>
  <printOptions/>
  <pageMargins left="0.19652777777777777" right="0.19652777777777777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J36" sqref="J36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5.57421875" style="0" customWidth="1"/>
    <col min="5" max="5" width="32.140625" style="0" customWidth="1"/>
    <col min="6" max="6" width="3.7109375" style="0" customWidth="1"/>
    <col min="7" max="7" width="14.7109375" style="0" customWidth="1"/>
    <col min="8" max="8" width="3.140625" style="0" customWidth="1"/>
    <col min="9" max="9" width="3.140625" style="9" customWidth="1"/>
    <col min="10" max="10" width="10.140625" style="0" customWidth="1"/>
    <col min="11" max="11" width="6.140625" style="0" customWidth="1"/>
    <col min="12" max="12" width="10.140625" style="13" customWidth="1"/>
    <col min="13" max="14" width="8.00390625" style="0" customWidth="1"/>
    <col min="15" max="15" width="11.140625" style="0" customWidth="1"/>
    <col min="16" max="16" width="7.7109375" style="0" customWidth="1"/>
    <col min="17" max="17" width="15.00390625" style="0" customWidth="1"/>
    <col min="18" max="16384" width="11.00390625" style="0" customWidth="1"/>
  </cols>
  <sheetData>
    <row r="1" ht="21">
      <c r="E1" s="5">
        <v>50</v>
      </c>
    </row>
    <row r="2" spans="3:12" s="7" customFormat="1" ht="12.75">
      <c r="C2" s="8"/>
      <c r="D2" s="9"/>
      <c r="E2" s="10"/>
      <c r="F2" s="9"/>
      <c r="G2" s="11"/>
      <c r="I2" s="9"/>
      <c r="L2" s="66"/>
    </row>
    <row r="3" spans="3:12" s="7" customFormat="1" ht="12.75">
      <c r="C3" s="183"/>
      <c r="D3" s="9"/>
      <c r="E3" s="221">
        <v>430</v>
      </c>
      <c r="F3" s="9"/>
      <c r="G3" s="222"/>
      <c r="I3" s="9"/>
      <c r="L3" s="66"/>
    </row>
    <row r="4" ht="13.5">
      <c r="A4" s="16"/>
    </row>
    <row r="5" spans="3:9" ht="41.25" customHeight="1">
      <c r="C5" s="71"/>
      <c r="D5" s="72"/>
      <c r="E5" s="64" t="s">
        <v>83</v>
      </c>
      <c r="F5" s="72"/>
      <c r="G5" s="73"/>
      <c r="H5" s="21"/>
      <c r="I5" s="61">
        <v>50</v>
      </c>
    </row>
    <row r="6" spans="1:9" ht="120.75" customHeight="1">
      <c r="A6" s="84">
        <v>285</v>
      </c>
      <c r="C6" s="76"/>
      <c r="D6" s="76"/>
      <c r="E6" s="242" t="s">
        <v>325</v>
      </c>
      <c r="F6" s="60"/>
      <c r="G6" s="76"/>
      <c r="H6" s="21"/>
      <c r="I6" s="83">
        <v>160</v>
      </c>
    </row>
    <row r="7" spans="1:9" ht="57" customHeight="1">
      <c r="A7" s="16"/>
      <c r="C7" s="76"/>
      <c r="D7" s="71"/>
      <c r="E7" s="243" t="s">
        <v>326</v>
      </c>
      <c r="F7" s="73"/>
      <c r="G7" s="76"/>
      <c r="H7" s="21"/>
      <c r="I7" s="91">
        <v>66</v>
      </c>
    </row>
    <row r="8" ht="12.75">
      <c r="L8"/>
    </row>
    <row r="9" spans="3:12" ht="12.75">
      <c r="C9" s="65">
        <v>66</v>
      </c>
      <c r="D9" s="212">
        <v>25</v>
      </c>
      <c r="E9" s="66">
        <v>240</v>
      </c>
      <c r="F9" s="224">
        <v>25</v>
      </c>
      <c r="G9" s="65">
        <v>66</v>
      </c>
      <c r="H9" s="12"/>
      <c r="L9"/>
    </row>
    <row r="10" spans="4:12" ht="12.75">
      <c r="D10" s="66"/>
      <c r="E10" s="66"/>
      <c r="F10" s="155"/>
      <c r="G10" s="66"/>
      <c r="L10"/>
    </row>
    <row r="11" spans="11:16" ht="12.75"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7:16" s="67" customFormat="1" ht="12.75">
      <c r="G12" s="46" t="s">
        <v>83</v>
      </c>
      <c r="I12" s="218"/>
      <c r="K12" s="177">
        <v>50</v>
      </c>
      <c r="L12" s="45">
        <v>19623</v>
      </c>
      <c r="M12" s="50" t="s">
        <v>327</v>
      </c>
      <c r="N12" s="177" t="s">
        <v>155</v>
      </c>
      <c r="O12" s="244" t="s">
        <v>35</v>
      </c>
      <c r="P12" s="46" t="s">
        <v>328</v>
      </c>
    </row>
    <row r="13" spans="7:16" s="32" customFormat="1" ht="26.25">
      <c r="G13" s="32" t="s">
        <v>83</v>
      </c>
      <c r="I13" s="245"/>
      <c r="K13" s="42">
        <v>50</v>
      </c>
      <c r="L13" s="45">
        <v>20123</v>
      </c>
      <c r="M13" s="46" t="s">
        <v>329</v>
      </c>
      <c r="N13" s="58" t="s">
        <v>39</v>
      </c>
      <c r="O13" s="35" t="s">
        <v>31</v>
      </c>
      <c r="P13" s="46" t="s">
        <v>328</v>
      </c>
    </row>
    <row r="14" spans="9:16" s="32" customFormat="1" ht="12.75">
      <c r="I14" s="245"/>
      <c r="K14" s="177">
        <v>50</v>
      </c>
      <c r="L14" s="196">
        <v>20381</v>
      </c>
      <c r="M14" s="46" t="s">
        <v>330</v>
      </c>
      <c r="N14" s="50" t="s">
        <v>30</v>
      </c>
      <c r="O14" s="88" t="s">
        <v>135</v>
      </c>
      <c r="P14" s="46"/>
    </row>
    <row r="15" spans="7:256" ht="26.25">
      <c r="G15" s="44" t="s">
        <v>83</v>
      </c>
      <c r="J15" s="41" t="s">
        <v>331</v>
      </c>
      <c r="K15" s="42">
        <v>50</v>
      </c>
      <c r="L15" s="45">
        <v>20455</v>
      </c>
      <c r="M15" s="46" t="s">
        <v>332</v>
      </c>
      <c r="N15" s="58" t="s">
        <v>30</v>
      </c>
      <c r="O15" s="35" t="s">
        <v>31</v>
      </c>
      <c r="P15" s="46" t="s">
        <v>328</v>
      </c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7:17" s="32" customFormat="1" ht="12.75">
      <c r="G16" s="35" t="s">
        <v>83</v>
      </c>
      <c r="H16" s="41"/>
      <c r="I16" s="41"/>
      <c r="J16" s="41" t="s">
        <v>331</v>
      </c>
      <c r="K16" s="42">
        <v>50</v>
      </c>
      <c r="L16" s="45">
        <v>20527</v>
      </c>
      <c r="M16" s="46" t="s">
        <v>333</v>
      </c>
      <c r="N16" s="246" t="s">
        <v>30</v>
      </c>
      <c r="O16" s="32" t="s">
        <v>35</v>
      </c>
      <c r="P16" s="46" t="s">
        <v>328</v>
      </c>
      <c r="Q16"/>
    </row>
    <row r="17" spans="7:16" s="32" customFormat="1" ht="12.75">
      <c r="G17" s="46"/>
      <c r="I17" s="245"/>
      <c r="K17" s="177">
        <v>50</v>
      </c>
      <c r="L17" s="196">
        <v>20731</v>
      </c>
      <c r="M17" s="46" t="s">
        <v>141</v>
      </c>
      <c r="N17" s="50" t="s">
        <v>127</v>
      </c>
      <c r="O17" s="88" t="s">
        <v>135</v>
      </c>
      <c r="P17" s="46"/>
    </row>
    <row r="18" spans="7:16" s="32" customFormat="1" ht="26.25">
      <c r="G18" s="46" t="s">
        <v>83</v>
      </c>
      <c r="I18" s="245"/>
      <c r="K18" s="42">
        <v>50</v>
      </c>
      <c r="L18" s="45">
        <v>20785</v>
      </c>
      <c r="M18" s="46" t="s">
        <v>334</v>
      </c>
      <c r="N18" s="43" t="s">
        <v>37</v>
      </c>
      <c r="O18" s="35" t="s">
        <v>31</v>
      </c>
      <c r="P18" s="46" t="s">
        <v>328</v>
      </c>
    </row>
    <row r="19" spans="4:256" ht="12.75">
      <c r="D19" s="44"/>
      <c r="E19" s="44"/>
      <c r="G19" s="80" t="s">
        <v>335</v>
      </c>
      <c r="J19" s="41" t="s">
        <v>331</v>
      </c>
      <c r="K19" s="38">
        <v>50</v>
      </c>
      <c r="L19" s="45">
        <v>21426</v>
      </c>
      <c r="M19" s="46" t="s">
        <v>149</v>
      </c>
      <c r="N19" s="58" t="s">
        <v>336</v>
      </c>
      <c r="O19" s="35" t="s">
        <v>206</v>
      </c>
      <c r="P19" s="46" t="s">
        <v>328</v>
      </c>
      <c r="R19" s="46"/>
      <c r="S19" s="46"/>
      <c r="T19" s="32"/>
      <c r="U19" s="46"/>
      <c r="V19" s="46"/>
      <c r="W19" s="46"/>
      <c r="Z19" s="13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7:17" s="32" customFormat="1" ht="12.75">
      <c r="G20" s="88" t="s">
        <v>335</v>
      </c>
      <c r="I20" s="245"/>
      <c r="K20" s="194">
        <v>50</v>
      </c>
      <c r="L20" s="247">
        <v>21829</v>
      </c>
      <c r="M20" s="228" t="s">
        <v>337</v>
      </c>
      <c r="N20" s="229" t="s">
        <v>338</v>
      </c>
      <c r="O20" s="88" t="s">
        <v>62</v>
      </c>
      <c r="Q20" s="247" t="s">
        <v>339</v>
      </c>
    </row>
    <row r="21" spans="4:256" ht="12.75">
      <c r="D21" s="44"/>
      <c r="E21" s="44"/>
      <c r="G21" s="80" t="s">
        <v>335</v>
      </c>
      <c r="J21" s="29" t="s">
        <v>331</v>
      </c>
      <c r="K21" s="177">
        <v>50</v>
      </c>
      <c r="L21" s="45">
        <v>22845</v>
      </c>
      <c r="M21" s="46" t="s">
        <v>149</v>
      </c>
      <c r="N21" s="58" t="s">
        <v>340</v>
      </c>
      <c r="O21" s="35" t="s">
        <v>206</v>
      </c>
      <c r="P21" s="46" t="s">
        <v>328</v>
      </c>
      <c r="R21" s="46"/>
      <c r="S21" s="46"/>
      <c r="T21" s="32"/>
      <c r="U21" s="46"/>
      <c r="V21" s="46"/>
      <c r="W21" s="46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7:16" s="32" customFormat="1" ht="12.75">
      <c r="G22" s="88" t="s">
        <v>335</v>
      </c>
      <c r="I22" s="245"/>
      <c r="K22" s="194">
        <v>50</v>
      </c>
      <c r="L22" s="247">
        <v>23025</v>
      </c>
      <c r="M22" s="228" t="s">
        <v>341</v>
      </c>
      <c r="N22" s="229" t="s">
        <v>127</v>
      </c>
      <c r="O22" s="248" t="s">
        <v>135</v>
      </c>
      <c r="P22" s="228"/>
    </row>
    <row r="23" spans="7:17" s="32" customFormat="1" ht="12.75">
      <c r="G23" s="35" t="s">
        <v>83</v>
      </c>
      <c r="H23" s="44"/>
      <c r="I23" s="44"/>
      <c r="J23" s="44" t="s">
        <v>331</v>
      </c>
      <c r="K23" s="42">
        <v>50</v>
      </c>
      <c r="L23" s="39">
        <v>23277</v>
      </c>
      <c r="M23" s="32" t="s">
        <v>41</v>
      </c>
      <c r="N23" s="43" t="s">
        <v>342</v>
      </c>
      <c r="O23" s="32" t="s">
        <v>35</v>
      </c>
      <c r="P23" s="46" t="s">
        <v>328</v>
      </c>
      <c r="Q23"/>
    </row>
    <row r="24" spans="7:256" s="32" customFormat="1" ht="26.25">
      <c r="G24" s="88" t="s">
        <v>335</v>
      </c>
      <c r="I24" s="245"/>
      <c r="K24" s="42">
        <v>50</v>
      </c>
      <c r="L24" s="45">
        <v>23368</v>
      </c>
      <c r="M24" s="46" t="s">
        <v>343</v>
      </c>
      <c r="N24" s="58" t="s">
        <v>30</v>
      </c>
      <c r="O24" s="35" t="s">
        <v>31</v>
      </c>
      <c r="P24" s="80" t="s">
        <v>328</v>
      </c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7:256" s="32" customFormat="1" ht="12.75">
      <c r="G25" s="35" t="s">
        <v>83</v>
      </c>
      <c r="H25" s="29"/>
      <c r="I25" s="29"/>
      <c r="J25" s="29" t="s">
        <v>331</v>
      </c>
      <c r="K25" s="38">
        <v>50</v>
      </c>
      <c r="L25" s="39">
        <v>23620</v>
      </c>
      <c r="M25" s="32" t="s">
        <v>344</v>
      </c>
      <c r="N25" s="53" t="s">
        <v>37</v>
      </c>
      <c r="O25" s="32" t="s">
        <v>35</v>
      </c>
      <c r="P25" s="46" t="s">
        <v>328</v>
      </c>
      <c r="Q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7:256" s="32" customFormat="1" ht="12.75">
      <c r="G26" s="80" t="s">
        <v>335</v>
      </c>
      <c r="H26"/>
      <c r="I26"/>
      <c r="J26" s="29" t="s">
        <v>345</v>
      </c>
      <c r="K26" s="38">
        <v>50</v>
      </c>
      <c r="L26" s="39">
        <v>24040</v>
      </c>
      <c r="M26" s="32" t="s">
        <v>63</v>
      </c>
      <c r="N26" s="37" t="s">
        <v>346</v>
      </c>
      <c r="O26" s="32" t="s">
        <v>35</v>
      </c>
      <c r="P26" s="46" t="s">
        <v>328</v>
      </c>
      <c r="Q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7:17" ht="12.75">
      <c r="G27" s="80" t="s">
        <v>335</v>
      </c>
      <c r="H27" s="32"/>
      <c r="I27" s="245"/>
      <c r="J27" s="32"/>
      <c r="K27" s="177">
        <v>50</v>
      </c>
      <c r="L27" s="196">
        <v>24108</v>
      </c>
      <c r="M27" s="46" t="s">
        <v>199</v>
      </c>
      <c r="N27" s="50" t="s">
        <v>131</v>
      </c>
      <c r="O27" s="88" t="s">
        <v>135</v>
      </c>
      <c r="P27" s="46"/>
      <c r="Q27" s="32"/>
    </row>
    <row r="28" spans="7:17" ht="12.75">
      <c r="G28" s="80" t="s">
        <v>335</v>
      </c>
      <c r="H28" s="32"/>
      <c r="I28" s="245"/>
      <c r="J28" s="32"/>
      <c r="K28" s="177">
        <v>50</v>
      </c>
      <c r="L28" s="196">
        <v>24108</v>
      </c>
      <c r="M28" s="46" t="s">
        <v>199</v>
      </c>
      <c r="N28" s="50" t="s">
        <v>296</v>
      </c>
      <c r="O28" s="88" t="s">
        <v>135</v>
      </c>
      <c r="P28" s="46"/>
      <c r="Q28" s="32"/>
    </row>
    <row r="29" spans="4:36" ht="12.75">
      <c r="D29" s="35"/>
      <c r="F29" s="41"/>
      <c r="G29" s="80" t="s">
        <v>335</v>
      </c>
      <c r="I29"/>
      <c r="J29" s="29" t="s">
        <v>345</v>
      </c>
      <c r="K29" s="38">
        <v>50</v>
      </c>
      <c r="L29" s="39">
        <v>24108</v>
      </c>
      <c r="M29" s="32" t="s">
        <v>347</v>
      </c>
      <c r="N29" s="37" t="s">
        <v>37</v>
      </c>
      <c r="O29" s="32" t="s">
        <v>35</v>
      </c>
      <c r="P29" s="46" t="s">
        <v>328</v>
      </c>
      <c r="R29" s="46"/>
      <c r="S29" s="46"/>
      <c r="T29" s="50"/>
      <c r="U29" s="46"/>
      <c r="V29" s="46"/>
      <c r="W29" s="4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  <row r="30" spans="4:35" ht="12.75">
      <c r="D30" s="44"/>
      <c r="F30" s="44"/>
      <c r="G30" s="80" t="s">
        <v>335</v>
      </c>
      <c r="I30"/>
      <c r="J30" s="41" t="s">
        <v>345</v>
      </c>
      <c r="K30" s="38">
        <v>50</v>
      </c>
      <c r="L30" s="45">
        <v>24108</v>
      </c>
      <c r="M30" s="46" t="s">
        <v>347</v>
      </c>
      <c r="N30" s="37" t="s">
        <v>40</v>
      </c>
      <c r="O30" s="32" t="s">
        <v>35</v>
      </c>
      <c r="P30" s="46" t="s">
        <v>328</v>
      </c>
      <c r="R30" s="32"/>
      <c r="S30" s="32"/>
      <c r="T30" s="50"/>
      <c r="U30" s="32"/>
      <c r="V30" s="32"/>
      <c r="W30" s="32"/>
      <c r="AI30" s="67"/>
    </row>
    <row r="31" spans="4:35" ht="12.75">
      <c r="D31" s="44"/>
      <c r="F31" s="29"/>
      <c r="G31" s="80" t="s">
        <v>335</v>
      </c>
      <c r="I31"/>
      <c r="J31" s="41" t="s">
        <v>345</v>
      </c>
      <c r="K31" s="38">
        <v>50</v>
      </c>
      <c r="L31" s="45">
        <v>24108</v>
      </c>
      <c r="M31" s="46" t="s">
        <v>348</v>
      </c>
      <c r="N31" s="246" t="s">
        <v>30</v>
      </c>
      <c r="O31" s="32" t="s">
        <v>35</v>
      </c>
      <c r="P31" s="46" t="s">
        <v>328</v>
      </c>
      <c r="R31" s="32"/>
      <c r="S31" s="32"/>
      <c r="T31" s="50"/>
      <c r="U31" s="32"/>
      <c r="V31" s="32"/>
      <c r="W31" s="32"/>
      <c r="AI31" s="67"/>
    </row>
    <row r="32" spans="4:26" ht="26.25">
      <c r="D32" s="44"/>
      <c r="E32" s="44"/>
      <c r="G32" s="80" t="s">
        <v>335</v>
      </c>
      <c r="H32" s="32"/>
      <c r="I32" s="245"/>
      <c r="J32" s="32"/>
      <c r="K32" s="38">
        <v>50</v>
      </c>
      <c r="L32" s="45">
        <v>24288</v>
      </c>
      <c r="M32" s="209" t="s">
        <v>349</v>
      </c>
      <c r="N32" s="246" t="s">
        <v>30</v>
      </c>
      <c r="O32" s="35" t="s">
        <v>31</v>
      </c>
      <c r="P32" s="46" t="s">
        <v>328</v>
      </c>
      <c r="Q32" s="32"/>
      <c r="R32" s="32"/>
      <c r="S32" s="32"/>
      <c r="T32" s="50"/>
      <c r="U32" s="32"/>
      <c r="V32" s="32"/>
      <c r="W32" s="32"/>
      <c r="Z32" s="13"/>
    </row>
    <row r="33" spans="4:23" ht="12.75">
      <c r="D33" s="44"/>
      <c r="E33" s="44"/>
      <c r="G33" s="80" t="s">
        <v>335</v>
      </c>
      <c r="H33" s="32"/>
      <c r="I33" s="245"/>
      <c r="J33" s="32"/>
      <c r="K33" s="177">
        <v>50</v>
      </c>
      <c r="L33" s="80" t="s">
        <v>350</v>
      </c>
      <c r="M33" s="80" t="s">
        <v>94</v>
      </c>
      <c r="N33" s="43" t="s">
        <v>351</v>
      </c>
      <c r="O33" s="88" t="s">
        <v>193</v>
      </c>
      <c r="P33" s="247"/>
      <c r="Q33" s="32"/>
      <c r="R33" s="32"/>
      <c r="S33" s="32"/>
      <c r="T33" s="32"/>
      <c r="U33" s="32"/>
      <c r="V33" s="32"/>
      <c r="W33" s="32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J22" sqref="J22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3.140625" style="6" customWidth="1"/>
    <col min="10" max="10" width="6.421875" style="14" customWidth="1"/>
    <col min="11" max="11" width="6.140625" style="13" customWidth="1"/>
    <col min="12" max="12" width="10.140625" style="0" customWidth="1"/>
    <col min="13" max="14" width="8.00390625" style="0" customWidth="1"/>
    <col min="15" max="15" width="10.421875" style="0" customWidth="1"/>
    <col min="16" max="16" width="9.57421875" style="0" customWidth="1"/>
    <col min="17" max="17" width="7.7109375" style="0" customWidth="1"/>
    <col min="18" max="16384" width="11.00390625" style="0" customWidth="1"/>
  </cols>
  <sheetData>
    <row r="1" ht="21">
      <c r="E1" s="5" t="s">
        <v>352</v>
      </c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3:8" ht="12.75">
      <c r="C3" s="12"/>
      <c r="D3" s="7"/>
      <c r="E3" s="13">
        <v>260</v>
      </c>
      <c r="F3" s="14"/>
      <c r="G3" s="15"/>
      <c r="H3" s="12"/>
    </row>
    <row r="4" spans="1:9" ht="13.5">
      <c r="A4" s="16"/>
      <c r="I4"/>
    </row>
    <row r="5" spans="3:9" ht="30.75" customHeight="1">
      <c r="C5" s="17"/>
      <c r="D5" s="18"/>
      <c r="E5" s="89" t="s">
        <v>353</v>
      </c>
      <c r="F5" s="18"/>
      <c r="G5" s="20"/>
      <c r="H5" s="21"/>
      <c r="I5"/>
    </row>
    <row r="6" spans="1:9" ht="66" customHeight="1">
      <c r="A6" s="21">
        <v>180</v>
      </c>
      <c r="C6" s="22"/>
      <c r="D6" s="7"/>
      <c r="E6" s="9">
        <v>20</v>
      </c>
      <c r="F6" s="9"/>
      <c r="G6" s="23"/>
      <c r="H6" s="21"/>
      <c r="I6"/>
    </row>
    <row r="7" spans="1:9" ht="25.5" customHeight="1">
      <c r="A7" s="16"/>
      <c r="C7" s="24"/>
      <c r="D7" s="25"/>
      <c r="E7" s="25"/>
      <c r="F7" s="25"/>
      <c r="G7" s="26"/>
      <c r="H7" s="21"/>
      <c r="I7"/>
    </row>
    <row r="8" ht="12.75">
      <c r="I8"/>
    </row>
    <row r="9" spans="11:15" ht="12.75">
      <c r="K9" s="27" t="s">
        <v>23</v>
      </c>
      <c r="L9" s="28" t="s">
        <v>24</v>
      </c>
      <c r="M9" s="28" t="s">
        <v>25</v>
      </c>
      <c r="N9" s="28" t="s">
        <v>26</v>
      </c>
      <c r="O9" s="28" t="s">
        <v>27</v>
      </c>
    </row>
    <row r="10" spans="3:15" ht="12.75">
      <c r="C10" s="156" t="s">
        <v>354</v>
      </c>
      <c r="K10" s="47" t="s">
        <v>352</v>
      </c>
      <c r="L10" s="70">
        <v>4384</v>
      </c>
      <c r="M10" s="32" t="s">
        <v>355</v>
      </c>
      <c r="N10" s="34" t="s">
        <v>287</v>
      </c>
      <c r="O10" s="34" t="s">
        <v>62</v>
      </c>
    </row>
    <row r="12" ht="12.75">
      <c r="C12" t="s">
        <v>356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F21" sqref="F2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3.140625" style="6" customWidth="1"/>
    <col min="10" max="10" width="8.57421875" style="0" customWidth="1"/>
    <col min="11" max="11" width="6.140625" style="13" customWidth="1"/>
    <col min="12" max="12" width="10.140625" style="0" customWidth="1"/>
    <col min="13" max="14" width="8.00390625" style="0" customWidth="1"/>
    <col min="15" max="15" width="11.140625" style="0" customWidth="1"/>
    <col min="16" max="16" width="9.57421875" style="0" customWidth="1"/>
    <col min="17" max="17" width="6.57421875" style="0" customWidth="1"/>
    <col min="18" max="19" width="4.00390625" style="0" customWidth="1"/>
    <col min="20" max="20" width="3.00390625" style="0" customWidth="1"/>
    <col min="21" max="24" width="4.00390625" style="0" customWidth="1"/>
    <col min="25" max="27" width="3.00390625" style="0" customWidth="1"/>
    <col min="28" max="28" width="4.00390625" style="0" customWidth="1"/>
    <col min="29" max="16384" width="11.00390625" style="0" customWidth="1"/>
  </cols>
  <sheetData>
    <row r="1" ht="21">
      <c r="E1" s="5" t="s">
        <v>352</v>
      </c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1:9" ht="12.75">
      <c r="A3" s="7"/>
      <c r="B3" s="7"/>
      <c r="C3" s="12"/>
      <c r="D3" s="7"/>
      <c r="E3" s="81" t="s">
        <v>357</v>
      </c>
      <c r="G3" s="15"/>
      <c r="H3" s="7"/>
      <c r="I3" s="9"/>
    </row>
    <row r="4" ht="13.5">
      <c r="A4" s="16"/>
    </row>
    <row r="5" spans="3:10" ht="30.75" customHeight="1">
      <c r="C5" s="71"/>
      <c r="D5" s="72"/>
      <c r="E5" s="64" t="s">
        <v>90</v>
      </c>
      <c r="F5" s="72"/>
      <c r="G5" s="73"/>
      <c r="H5" s="21"/>
      <c r="I5" s="61">
        <v>39</v>
      </c>
      <c r="J5" s="249" t="s">
        <v>358</v>
      </c>
    </row>
    <row r="6" spans="1:9" ht="66" customHeight="1">
      <c r="A6" s="84" t="s">
        <v>359</v>
      </c>
      <c r="C6" s="74"/>
      <c r="D6" s="7"/>
      <c r="E6" s="221" t="s">
        <v>128</v>
      </c>
      <c r="F6" s="9"/>
      <c r="G6" s="74"/>
      <c r="H6" s="21"/>
      <c r="I6" s="21">
        <v>90</v>
      </c>
    </row>
    <row r="7" spans="1:10" ht="25.5" customHeight="1">
      <c r="A7" s="16"/>
      <c r="C7" s="71"/>
      <c r="D7" s="72"/>
      <c r="E7" s="72"/>
      <c r="F7" s="72"/>
      <c r="G7" s="73"/>
      <c r="H7" s="21"/>
      <c r="I7" s="61">
        <v>37</v>
      </c>
      <c r="J7" s="250" t="s">
        <v>360</v>
      </c>
    </row>
    <row r="9" spans="3:8" ht="12.75">
      <c r="C9" s="65">
        <v>67</v>
      </c>
      <c r="D9" s="65"/>
      <c r="E9" s="251" t="s">
        <v>361</v>
      </c>
      <c r="G9" s="65">
        <v>67</v>
      </c>
      <c r="H9" s="12"/>
    </row>
    <row r="10" spans="11:28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28"/>
      <c r="R10" s="252" t="s">
        <v>362</v>
      </c>
      <c r="S10" s="253"/>
      <c r="T10" s="253"/>
      <c r="U10" s="254" t="s">
        <v>363</v>
      </c>
      <c r="V10" s="255"/>
      <c r="W10" s="255"/>
      <c r="X10" s="256" t="s">
        <v>364</v>
      </c>
      <c r="Y10" s="256"/>
      <c r="Z10" s="257"/>
      <c r="AA10" s="257" t="s">
        <v>365</v>
      </c>
      <c r="AB10" s="257"/>
    </row>
    <row r="11" spans="10:29" ht="12.75">
      <c r="J11" s="77"/>
      <c r="K11" s="42" t="s">
        <v>352</v>
      </c>
      <c r="L11" s="45">
        <v>9498</v>
      </c>
      <c r="M11" s="46" t="s">
        <v>41</v>
      </c>
      <c r="N11" s="58" t="s">
        <v>366</v>
      </c>
      <c r="O11" s="35" t="s">
        <v>35</v>
      </c>
      <c r="P11" s="46"/>
      <c r="Q11" s="46" t="s">
        <v>367</v>
      </c>
      <c r="R11" s="67">
        <v>332</v>
      </c>
      <c r="S11" s="67">
        <v>175</v>
      </c>
      <c r="T11" s="67">
        <v>28</v>
      </c>
      <c r="U11">
        <v>328</v>
      </c>
      <c r="V11">
        <v>170</v>
      </c>
      <c r="W11">
        <v>26</v>
      </c>
      <c r="X11">
        <v>178</v>
      </c>
      <c r="Y11">
        <v>67</v>
      </c>
      <c r="Z11">
        <v>35</v>
      </c>
      <c r="AA11">
        <v>90</v>
      </c>
      <c r="AB11">
        <v>40</v>
      </c>
      <c r="AC11" s="162"/>
    </row>
    <row r="12" spans="11:29" ht="12.75">
      <c r="K12" s="38" t="s">
        <v>352</v>
      </c>
      <c r="L12" s="196">
        <v>10049</v>
      </c>
      <c r="M12" s="67" t="s">
        <v>253</v>
      </c>
      <c r="N12" s="170" t="s">
        <v>77</v>
      </c>
      <c r="O12" s="188" t="s">
        <v>135</v>
      </c>
      <c r="P12" s="67"/>
      <c r="Q12" s="67" t="s">
        <v>367</v>
      </c>
      <c r="R12" s="191">
        <v>330</v>
      </c>
      <c r="S12" s="35">
        <v>175</v>
      </c>
      <c r="T12" s="35">
        <v>28</v>
      </c>
      <c r="AC12" s="162"/>
    </row>
    <row r="13" spans="10:29" ht="12.75">
      <c r="J13" s="77"/>
      <c r="K13" s="42" t="s">
        <v>352</v>
      </c>
      <c r="L13" s="45">
        <v>10050</v>
      </c>
      <c r="M13" s="46" t="s">
        <v>257</v>
      </c>
      <c r="N13" s="206" t="s">
        <v>55</v>
      </c>
      <c r="O13" s="46" t="s">
        <v>59</v>
      </c>
      <c r="P13" s="46"/>
      <c r="Q13" s="46" t="s">
        <v>367</v>
      </c>
      <c r="R13" s="67">
        <v>330</v>
      </c>
      <c r="S13" s="67">
        <v>175</v>
      </c>
      <c r="T13" s="67">
        <v>28</v>
      </c>
      <c r="U13">
        <v>325</v>
      </c>
      <c r="V13">
        <v>170</v>
      </c>
      <c r="W13">
        <v>26</v>
      </c>
      <c r="X13">
        <v>178</v>
      </c>
      <c r="Y13">
        <v>66</v>
      </c>
      <c r="Z13">
        <v>32</v>
      </c>
      <c r="AA13">
        <v>90</v>
      </c>
      <c r="AB13">
        <v>43</v>
      </c>
      <c r="AC13" s="162"/>
    </row>
    <row r="14" spans="11:29" ht="12.75">
      <c r="K14" s="42" t="s">
        <v>352</v>
      </c>
      <c r="L14" s="45">
        <v>10148</v>
      </c>
      <c r="M14" s="46" t="s">
        <v>123</v>
      </c>
      <c r="N14" s="177" t="s">
        <v>368</v>
      </c>
      <c r="O14" s="35" t="s">
        <v>35</v>
      </c>
      <c r="P14" s="46"/>
      <c r="Q14" s="46" t="s">
        <v>367</v>
      </c>
      <c r="R14" s="67">
        <v>332</v>
      </c>
      <c r="S14" s="188">
        <v>178</v>
      </c>
      <c r="T14" s="67">
        <v>28</v>
      </c>
      <c r="U14">
        <v>328</v>
      </c>
      <c r="V14" s="188">
        <v>172</v>
      </c>
      <c r="W14">
        <v>26</v>
      </c>
      <c r="X14">
        <v>178</v>
      </c>
      <c r="Y14">
        <v>67</v>
      </c>
      <c r="Z14">
        <v>37</v>
      </c>
      <c r="AA14">
        <v>90</v>
      </c>
      <c r="AB14">
        <v>38</v>
      </c>
      <c r="AC14" s="162"/>
    </row>
    <row r="15" spans="9:28" s="67" customFormat="1" ht="12.75">
      <c r="I15" s="68"/>
      <c r="K15" s="42" t="s">
        <v>352</v>
      </c>
      <c r="L15" s="186">
        <v>10254</v>
      </c>
      <c r="M15" s="46" t="s">
        <v>167</v>
      </c>
      <c r="N15" s="164" t="s">
        <v>40</v>
      </c>
      <c r="O15" s="46" t="s">
        <v>135</v>
      </c>
      <c r="P15" s="88" t="s">
        <v>339</v>
      </c>
      <c r="Q15" s="46" t="s">
        <v>367</v>
      </c>
      <c r="R15" s="46"/>
      <c r="U15" s="67">
        <v>325</v>
      </c>
      <c r="V15">
        <v>172</v>
      </c>
      <c r="W15">
        <v>26</v>
      </c>
      <c r="X15">
        <v>180</v>
      </c>
      <c r="Y15">
        <v>67</v>
      </c>
      <c r="Z15">
        <v>38</v>
      </c>
      <c r="AA15">
        <v>90</v>
      </c>
      <c r="AB15">
        <v>38</v>
      </c>
    </row>
    <row r="16" spans="11:29" ht="26.25">
      <c r="K16" s="42" t="s">
        <v>352</v>
      </c>
      <c r="L16" s="45">
        <v>10435</v>
      </c>
      <c r="M16" s="46" t="s">
        <v>260</v>
      </c>
      <c r="N16" s="206" t="s">
        <v>254</v>
      </c>
      <c r="O16" s="35" t="s">
        <v>279</v>
      </c>
      <c r="P16" s="67"/>
      <c r="Q16" s="41" t="s">
        <v>367</v>
      </c>
      <c r="R16" s="67">
        <v>332</v>
      </c>
      <c r="S16" s="67">
        <v>178</v>
      </c>
      <c r="T16" s="67">
        <v>28</v>
      </c>
      <c r="U16">
        <v>328</v>
      </c>
      <c r="V16">
        <v>172</v>
      </c>
      <c r="W16">
        <v>26</v>
      </c>
      <c r="X16">
        <v>180</v>
      </c>
      <c r="Y16">
        <v>67</v>
      </c>
      <c r="Z16">
        <v>38</v>
      </c>
      <c r="AA16">
        <v>90</v>
      </c>
      <c r="AB16">
        <v>38</v>
      </c>
      <c r="AC16" s="162"/>
    </row>
    <row r="17" spans="11:29" ht="12.75">
      <c r="K17" s="42" t="s">
        <v>352</v>
      </c>
      <c r="L17" s="45">
        <v>10467</v>
      </c>
      <c r="M17" s="46" t="s">
        <v>220</v>
      </c>
      <c r="N17" s="206" t="s">
        <v>221</v>
      </c>
      <c r="O17" s="35" t="s">
        <v>35</v>
      </c>
      <c r="P17" s="35"/>
      <c r="Q17" s="46" t="s">
        <v>367</v>
      </c>
      <c r="R17" s="67">
        <v>332</v>
      </c>
      <c r="S17" s="67">
        <v>178</v>
      </c>
      <c r="T17" s="67">
        <v>28</v>
      </c>
      <c r="U17">
        <v>328</v>
      </c>
      <c r="V17">
        <v>172</v>
      </c>
      <c r="W17">
        <v>26</v>
      </c>
      <c r="X17">
        <v>180</v>
      </c>
      <c r="Y17">
        <v>67</v>
      </c>
      <c r="Z17">
        <v>38</v>
      </c>
      <c r="AA17">
        <v>90</v>
      </c>
      <c r="AB17">
        <v>38</v>
      </c>
      <c r="AC17" s="162"/>
    </row>
    <row r="18" spans="10:29" ht="26.25">
      <c r="J18" s="77"/>
      <c r="K18" s="42" t="s">
        <v>352</v>
      </c>
      <c r="L18" s="45">
        <v>10467</v>
      </c>
      <c r="M18" s="46" t="s">
        <v>250</v>
      </c>
      <c r="N18" s="177" t="s">
        <v>67</v>
      </c>
      <c r="O18" s="33" t="s">
        <v>35</v>
      </c>
      <c r="P18" s="67"/>
      <c r="Q18" s="41" t="s">
        <v>367</v>
      </c>
      <c r="R18" s="67">
        <v>332</v>
      </c>
      <c r="S18" s="67">
        <v>178</v>
      </c>
      <c r="T18" s="67">
        <v>28</v>
      </c>
      <c r="U18">
        <v>328</v>
      </c>
      <c r="V18">
        <v>172</v>
      </c>
      <c r="W18">
        <v>26</v>
      </c>
      <c r="X18">
        <v>178</v>
      </c>
      <c r="Y18">
        <v>67</v>
      </c>
      <c r="Z18">
        <v>39</v>
      </c>
      <c r="AA18">
        <v>90</v>
      </c>
      <c r="AB18">
        <v>39</v>
      </c>
      <c r="AC18" s="162"/>
    </row>
    <row r="19" spans="10:29" ht="12.75">
      <c r="J19" s="77"/>
      <c r="K19" s="38" t="s">
        <v>352</v>
      </c>
      <c r="L19" s="40">
        <v>10491</v>
      </c>
      <c r="M19" s="67" t="s">
        <v>265</v>
      </c>
      <c r="N19" s="170" t="s">
        <v>254</v>
      </c>
      <c r="O19" s="188" t="s">
        <v>135</v>
      </c>
      <c r="P19" s="67" t="s">
        <v>228</v>
      </c>
      <c r="Q19" s="67" t="s">
        <v>367</v>
      </c>
      <c r="R19" s="191">
        <v>332</v>
      </c>
      <c r="S19" s="35">
        <v>175</v>
      </c>
      <c r="T19" s="35">
        <v>28</v>
      </c>
      <c r="U19" s="46"/>
      <c r="V19" s="46"/>
      <c r="W19" s="46"/>
      <c r="X19" s="67"/>
      <c r="Y19" s="162"/>
      <c r="Z19" s="67"/>
      <c r="AC19" s="162"/>
    </row>
    <row r="20" spans="10:29" ht="12.75">
      <c r="J20" s="77"/>
      <c r="K20" s="177" t="s">
        <v>352</v>
      </c>
      <c r="L20" s="196">
        <v>10491</v>
      </c>
      <c r="M20" s="67" t="s">
        <v>269</v>
      </c>
      <c r="N20" s="170" t="s">
        <v>37</v>
      </c>
      <c r="O20" s="188" t="s">
        <v>62</v>
      </c>
      <c r="P20" s="67"/>
      <c r="Q20" s="67" t="s">
        <v>367</v>
      </c>
      <c r="R20" s="67">
        <v>332</v>
      </c>
      <c r="S20" s="67">
        <v>175</v>
      </c>
      <c r="T20" s="67">
        <v>28</v>
      </c>
      <c r="U20">
        <v>328</v>
      </c>
      <c r="V20">
        <v>170</v>
      </c>
      <c r="W20">
        <v>26</v>
      </c>
      <c r="X20">
        <v>180</v>
      </c>
      <c r="Y20">
        <v>67</v>
      </c>
      <c r="Z20">
        <v>36</v>
      </c>
      <c r="AA20">
        <v>90</v>
      </c>
      <c r="AB20">
        <v>39</v>
      </c>
      <c r="AC20" s="162"/>
    </row>
    <row r="21" spans="10:29" ht="12.75">
      <c r="J21" s="77"/>
      <c r="K21" s="42" t="s">
        <v>352</v>
      </c>
      <c r="L21" s="45">
        <v>10561</v>
      </c>
      <c r="M21" s="46" t="s">
        <v>266</v>
      </c>
      <c r="N21" s="58" t="s">
        <v>296</v>
      </c>
      <c r="O21" s="33" t="s">
        <v>35</v>
      </c>
      <c r="P21" s="35"/>
      <c r="Q21" s="46" t="s">
        <v>367</v>
      </c>
      <c r="R21" s="67">
        <v>330</v>
      </c>
      <c r="S21" s="67">
        <v>175</v>
      </c>
      <c r="T21" s="67">
        <v>28</v>
      </c>
      <c r="U21">
        <v>325</v>
      </c>
      <c r="V21">
        <v>170</v>
      </c>
      <c r="W21">
        <v>26</v>
      </c>
      <c r="X21">
        <v>178</v>
      </c>
      <c r="Y21">
        <v>67</v>
      </c>
      <c r="Z21">
        <v>37</v>
      </c>
      <c r="AA21">
        <v>90</v>
      </c>
      <c r="AB21">
        <v>38</v>
      </c>
      <c r="AC21" s="162"/>
    </row>
    <row r="22" spans="10:29" ht="12.75">
      <c r="J22" s="77"/>
      <c r="K22" s="38" t="s">
        <v>352</v>
      </c>
      <c r="L22" s="40">
        <v>10573</v>
      </c>
      <c r="M22" s="67" t="s">
        <v>369</v>
      </c>
      <c r="N22" s="170" t="s">
        <v>55</v>
      </c>
      <c r="O22" s="188" t="s">
        <v>135</v>
      </c>
      <c r="P22" s="67"/>
      <c r="Q22" s="67" t="s">
        <v>367</v>
      </c>
      <c r="R22" s="191">
        <v>332</v>
      </c>
      <c r="S22" s="35">
        <v>175</v>
      </c>
      <c r="T22" s="35">
        <v>28</v>
      </c>
      <c r="U22" s="46"/>
      <c r="V22" s="46"/>
      <c r="W22" s="46"/>
      <c r="X22" s="67"/>
      <c r="Y22" s="162"/>
      <c r="Z22" s="67"/>
      <c r="AC22" s="162"/>
    </row>
    <row r="23" spans="11:29" ht="12.75">
      <c r="K23" s="177" t="s">
        <v>352</v>
      </c>
      <c r="L23" s="196">
        <v>10611</v>
      </c>
      <c r="M23" s="67" t="s">
        <v>130</v>
      </c>
      <c r="N23" s="170" t="s">
        <v>200</v>
      </c>
      <c r="O23" s="188" t="s">
        <v>135</v>
      </c>
      <c r="P23" s="67" t="s">
        <v>228</v>
      </c>
      <c r="Q23" s="67" t="s">
        <v>367</v>
      </c>
      <c r="R23" s="191">
        <v>332</v>
      </c>
      <c r="S23" s="35">
        <v>175</v>
      </c>
      <c r="T23" s="35">
        <v>28</v>
      </c>
      <c r="U23" s="46"/>
      <c r="V23" s="46"/>
      <c r="W23" s="46"/>
      <c r="X23" s="67"/>
      <c r="Y23" s="162"/>
      <c r="Z23" s="67"/>
      <c r="AC23" s="162"/>
    </row>
    <row r="24" spans="11:29" ht="26.25">
      <c r="K24" s="38" t="s">
        <v>352</v>
      </c>
      <c r="L24" s="40">
        <v>10861</v>
      </c>
      <c r="M24" s="46" t="s">
        <v>161</v>
      </c>
      <c r="N24" s="206" t="s">
        <v>127</v>
      </c>
      <c r="O24" s="33" t="s">
        <v>35</v>
      </c>
      <c r="P24" s="41"/>
      <c r="Q24" s="41" t="s">
        <v>367</v>
      </c>
      <c r="R24" s="67">
        <v>332</v>
      </c>
      <c r="S24" s="67">
        <v>178</v>
      </c>
      <c r="T24" s="67">
        <v>28</v>
      </c>
      <c r="U24">
        <v>328</v>
      </c>
      <c r="V24">
        <v>172</v>
      </c>
      <c r="W24">
        <v>26</v>
      </c>
      <c r="X24">
        <v>180</v>
      </c>
      <c r="Y24">
        <v>67</v>
      </c>
      <c r="Z24">
        <v>38</v>
      </c>
      <c r="AA24">
        <v>90</v>
      </c>
      <c r="AB24">
        <v>39</v>
      </c>
      <c r="AC24" s="162"/>
    </row>
    <row r="25" spans="11:29" ht="26.25">
      <c r="K25" s="42" t="s">
        <v>352</v>
      </c>
      <c r="L25" s="45">
        <v>10881</v>
      </c>
      <c r="M25" s="46" t="s">
        <v>370</v>
      </c>
      <c r="N25" s="177" t="s">
        <v>37</v>
      </c>
      <c r="O25" s="33" t="s">
        <v>35</v>
      </c>
      <c r="P25" s="41"/>
      <c r="Q25" s="41" t="s">
        <v>367</v>
      </c>
      <c r="R25" s="67">
        <v>332</v>
      </c>
      <c r="S25" s="67">
        <v>178</v>
      </c>
      <c r="T25" s="67">
        <v>28</v>
      </c>
      <c r="U25">
        <v>328</v>
      </c>
      <c r="V25">
        <v>172</v>
      </c>
      <c r="W25">
        <v>26</v>
      </c>
      <c r="X25">
        <v>180</v>
      </c>
      <c r="Y25">
        <v>67</v>
      </c>
      <c r="Z25">
        <v>37</v>
      </c>
      <c r="AA25">
        <v>90</v>
      </c>
      <c r="AB25">
        <v>39</v>
      </c>
      <c r="AC25" s="162"/>
    </row>
    <row r="26" spans="11:29" ht="12.75">
      <c r="K26" s="42" t="s">
        <v>352</v>
      </c>
      <c r="L26" s="45">
        <v>10905</v>
      </c>
      <c r="M26" s="46" t="s">
        <v>33</v>
      </c>
      <c r="N26" s="206" t="s">
        <v>180</v>
      </c>
      <c r="O26" s="46" t="s">
        <v>59</v>
      </c>
      <c r="P26" s="46"/>
      <c r="Q26" s="46" t="s">
        <v>367</v>
      </c>
      <c r="R26" s="67">
        <v>332</v>
      </c>
      <c r="S26" s="67">
        <v>178</v>
      </c>
      <c r="T26" s="67">
        <v>28</v>
      </c>
      <c r="U26">
        <v>328</v>
      </c>
      <c r="V26">
        <v>172</v>
      </c>
      <c r="W26">
        <v>26</v>
      </c>
      <c r="X26">
        <v>178</v>
      </c>
      <c r="Y26">
        <v>67</v>
      </c>
      <c r="Z26">
        <v>39</v>
      </c>
      <c r="AA26">
        <v>90</v>
      </c>
      <c r="AB26">
        <v>39</v>
      </c>
      <c r="AC26" s="162"/>
    </row>
    <row r="27" spans="1:29" ht="26.25">
      <c r="A27" s="32"/>
      <c r="B27" s="161"/>
      <c r="C27" s="41"/>
      <c r="F27" s="35"/>
      <c r="G27" s="35"/>
      <c r="H27" s="35"/>
      <c r="I27" s="35"/>
      <c r="J27" s="41"/>
      <c r="K27" s="42" t="s">
        <v>352</v>
      </c>
      <c r="L27" s="45">
        <v>10929</v>
      </c>
      <c r="M27" s="46" t="s">
        <v>46</v>
      </c>
      <c r="N27" s="177" t="s">
        <v>55</v>
      </c>
      <c r="O27" s="35" t="s">
        <v>35</v>
      </c>
      <c r="P27" s="35"/>
      <c r="Q27" s="41" t="s">
        <v>367</v>
      </c>
      <c r="R27" s="67">
        <v>332</v>
      </c>
      <c r="S27" s="67">
        <v>178</v>
      </c>
      <c r="T27" s="67">
        <v>28</v>
      </c>
      <c r="U27">
        <v>325</v>
      </c>
      <c r="V27">
        <v>172</v>
      </c>
      <c r="W27">
        <v>26</v>
      </c>
      <c r="X27">
        <v>178</v>
      </c>
      <c r="Y27">
        <v>67</v>
      </c>
      <c r="Z27">
        <v>38</v>
      </c>
      <c r="AA27">
        <v>90</v>
      </c>
      <c r="AB27">
        <v>39</v>
      </c>
      <c r="AC27" s="162"/>
    </row>
    <row r="28" spans="1:29" ht="12.75">
      <c r="A28" s="32"/>
      <c r="B28" s="161"/>
      <c r="C28" s="35"/>
      <c r="F28" s="35"/>
      <c r="G28" s="35"/>
      <c r="H28" s="35"/>
      <c r="I28" s="35"/>
      <c r="J28" s="35"/>
      <c r="K28" s="38" t="s">
        <v>352</v>
      </c>
      <c r="L28" s="196">
        <v>10933</v>
      </c>
      <c r="M28" s="67" t="s">
        <v>371</v>
      </c>
      <c r="N28" s="177" t="s">
        <v>30</v>
      </c>
      <c r="O28" s="33" t="s">
        <v>62</v>
      </c>
      <c r="P28" s="67"/>
      <c r="Q28" s="67" t="s">
        <v>367</v>
      </c>
      <c r="R28" s="67">
        <v>332</v>
      </c>
      <c r="S28" s="67">
        <v>178</v>
      </c>
      <c r="T28" s="67">
        <v>28</v>
      </c>
      <c r="U28">
        <v>328</v>
      </c>
      <c r="V28">
        <v>172</v>
      </c>
      <c r="W28">
        <v>26</v>
      </c>
      <c r="X28">
        <v>180</v>
      </c>
      <c r="Y28">
        <v>67</v>
      </c>
      <c r="Z28">
        <v>37</v>
      </c>
      <c r="AA28">
        <v>90</v>
      </c>
      <c r="AB28">
        <v>38</v>
      </c>
      <c r="AC28" s="162"/>
    </row>
    <row r="29" spans="1:29" ht="12.75">
      <c r="A29" s="32"/>
      <c r="B29" s="161"/>
      <c r="C29" s="35"/>
      <c r="D29" s="87"/>
      <c r="F29" s="35"/>
      <c r="G29" s="35"/>
      <c r="H29" s="35"/>
      <c r="I29" s="35"/>
      <c r="J29" s="191"/>
      <c r="K29" s="42" t="s">
        <v>352</v>
      </c>
      <c r="L29" s="45">
        <v>10943</v>
      </c>
      <c r="M29" s="88" t="s">
        <v>252</v>
      </c>
      <c r="N29" s="206" t="s">
        <v>40</v>
      </c>
      <c r="O29" s="46" t="s">
        <v>76</v>
      </c>
      <c r="P29" s="46"/>
      <c r="Q29" s="46" t="s">
        <v>367</v>
      </c>
      <c r="R29" s="67">
        <v>332</v>
      </c>
      <c r="S29" s="67">
        <v>178</v>
      </c>
      <c r="T29" s="67">
        <v>28</v>
      </c>
      <c r="U29">
        <v>328</v>
      </c>
      <c r="V29">
        <v>172</v>
      </c>
      <c r="W29">
        <v>26</v>
      </c>
      <c r="X29">
        <v>178</v>
      </c>
      <c r="Y29">
        <v>67</v>
      </c>
      <c r="Z29">
        <v>38</v>
      </c>
      <c r="AA29">
        <v>90</v>
      </c>
      <c r="AB29">
        <v>38</v>
      </c>
      <c r="AC29" s="162"/>
    </row>
    <row r="30" spans="1:29" ht="26.25">
      <c r="A30" s="32"/>
      <c r="B30" s="161"/>
      <c r="C30" s="35"/>
      <c r="D30" s="87"/>
      <c r="F30" s="44"/>
      <c r="G30" s="44"/>
      <c r="H30" s="44"/>
      <c r="I30" s="44"/>
      <c r="J30" s="191"/>
      <c r="K30" s="42" t="s">
        <v>352</v>
      </c>
      <c r="L30" s="45">
        <v>11043</v>
      </c>
      <c r="M30" s="46" t="s">
        <v>122</v>
      </c>
      <c r="N30" s="206" t="s">
        <v>127</v>
      </c>
      <c r="O30" s="35" t="s">
        <v>35</v>
      </c>
      <c r="P30" s="67"/>
      <c r="Q30" s="41" t="s">
        <v>367</v>
      </c>
      <c r="R30" s="67">
        <v>332</v>
      </c>
      <c r="S30" s="67">
        <v>178</v>
      </c>
      <c r="T30" s="67">
        <v>28</v>
      </c>
      <c r="U30">
        <v>328</v>
      </c>
      <c r="V30">
        <v>172</v>
      </c>
      <c r="W30">
        <v>26</v>
      </c>
      <c r="X30">
        <v>180</v>
      </c>
      <c r="Y30">
        <v>67</v>
      </c>
      <c r="Z30">
        <v>37</v>
      </c>
      <c r="AA30">
        <v>90</v>
      </c>
      <c r="AB30">
        <v>39</v>
      </c>
      <c r="AC30" s="162"/>
    </row>
    <row r="31" spans="11:29" ht="12.75">
      <c r="K31" s="42" t="s">
        <v>352</v>
      </c>
      <c r="L31" s="45">
        <v>11179</v>
      </c>
      <c r="M31" s="46" t="s">
        <v>41</v>
      </c>
      <c r="N31" s="58" t="s">
        <v>372</v>
      </c>
      <c r="O31" s="35" t="s">
        <v>35</v>
      </c>
      <c r="P31" s="67"/>
      <c r="Q31" s="67" t="s">
        <v>367</v>
      </c>
      <c r="R31" s="67">
        <v>332</v>
      </c>
      <c r="S31" s="67">
        <v>175</v>
      </c>
      <c r="T31" s="67">
        <v>28</v>
      </c>
      <c r="U31">
        <v>328</v>
      </c>
      <c r="V31">
        <v>170</v>
      </c>
      <c r="W31">
        <v>26</v>
      </c>
      <c r="X31">
        <v>178</v>
      </c>
      <c r="Y31">
        <v>67</v>
      </c>
      <c r="Z31">
        <v>36</v>
      </c>
      <c r="AA31">
        <v>90</v>
      </c>
      <c r="AB31">
        <v>40</v>
      </c>
      <c r="AC31" s="162"/>
    </row>
    <row r="32" spans="11:29" ht="12.75">
      <c r="K32" s="42" t="s">
        <v>352</v>
      </c>
      <c r="L32" s="45">
        <v>11203</v>
      </c>
      <c r="M32" s="46" t="s">
        <v>373</v>
      </c>
      <c r="N32" s="206" t="s">
        <v>131</v>
      </c>
      <c r="O32" s="35" t="s">
        <v>35</v>
      </c>
      <c r="P32" s="67"/>
      <c r="Q32" s="67" t="s">
        <v>367</v>
      </c>
      <c r="R32" s="67">
        <v>332</v>
      </c>
      <c r="S32" s="67">
        <v>178</v>
      </c>
      <c r="T32" s="67">
        <v>28</v>
      </c>
      <c r="U32">
        <v>328</v>
      </c>
      <c r="V32">
        <v>172</v>
      </c>
      <c r="W32">
        <v>26</v>
      </c>
      <c r="X32">
        <v>180</v>
      </c>
      <c r="Y32">
        <v>67</v>
      </c>
      <c r="Z32">
        <v>38</v>
      </c>
      <c r="AA32">
        <v>90</v>
      </c>
      <c r="AB32">
        <v>38</v>
      </c>
      <c r="AC32" s="162"/>
    </row>
    <row r="33" spans="11:29" ht="12.75">
      <c r="K33" s="177" t="s">
        <v>352</v>
      </c>
      <c r="L33" s="196">
        <v>11260</v>
      </c>
      <c r="M33" s="67" t="s">
        <v>374</v>
      </c>
      <c r="N33" s="170" t="s">
        <v>127</v>
      </c>
      <c r="O33" s="188" t="s">
        <v>135</v>
      </c>
      <c r="P33" s="67"/>
      <c r="Q33" s="67" t="s">
        <v>367</v>
      </c>
      <c r="R33" s="191">
        <v>332</v>
      </c>
      <c r="S33" s="35">
        <v>175</v>
      </c>
      <c r="T33" s="35">
        <v>28</v>
      </c>
      <c r="U33" s="32"/>
      <c r="V33" s="32"/>
      <c r="W33" s="32"/>
      <c r="X33" s="67"/>
      <c r="Y33" s="162"/>
      <c r="AC33" s="162"/>
    </row>
    <row r="34" spans="11:28" ht="12.75">
      <c r="K34" s="42" t="s">
        <v>352</v>
      </c>
      <c r="L34" s="45">
        <v>11272</v>
      </c>
      <c r="M34" s="46" t="s">
        <v>375</v>
      </c>
      <c r="N34" s="13" t="s">
        <v>37</v>
      </c>
      <c r="O34" s="46" t="s">
        <v>73</v>
      </c>
      <c r="Q34" s="46" t="s">
        <v>367</v>
      </c>
      <c r="R34" s="67">
        <v>332</v>
      </c>
      <c r="S34" s="67">
        <v>178</v>
      </c>
      <c r="T34" s="67">
        <v>28</v>
      </c>
      <c r="U34" s="67">
        <v>325</v>
      </c>
      <c r="V34">
        <v>172</v>
      </c>
      <c r="W34">
        <v>26</v>
      </c>
      <c r="X34">
        <v>180</v>
      </c>
      <c r="Y34">
        <v>67</v>
      </c>
      <c r="Z34">
        <v>38</v>
      </c>
      <c r="AA34">
        <v>90</v>
      </c>
      <c r="AB34">
        <v>38</v>
      </c>
    </row>
    <row r="35" spans="11:28" ht="12.75">
      <c r="K35" s="42" t="s">
        <v>352</v>
      </c>
      <c r="L35" s="45">
        <v>10945</v>
      </c>
      <c r="M35" s="32" t="s">
        <v>144</v>
      </c>
      <c r="N35" s="53" t="s">
        <v>40</v>
      </c>
      <c r="O35" s="35" t="s">
        <v>35</v>
      </c>
      <c r="Q35" s="67" t="s">
        <v>367</v>
      </c>
      <c r="R35" s="67">
        <v>332</v>
      </c>
      <c r="S35" s="67">
        <v>178</v>
      </c>
      <c r="T35" s="67">
        <v>28</v>
      </c>
      <c r="U35" s="67">
        <v>325</v>
      </c>
      <c r="V35">
        <v>172</v>
      </c>
      <c r="W35">
        <v>26</v>
      </c>
      <c r="X35">
        <v>180</v>
      </c>
      <c r="Y35">
        <v>67</v>
      </c>
      <c r="Z35">
        <v>38</v>
      </c>
      <c r="AA35">
        <v>90</v>
      </c>
      <c r="AB35">
        <v>38</v>
      </c>
    </row>
    <row r="36" spans="9:28" s="67" customFormat="1" ht="12.75">
      <c r="I36" s="68"/>
      <c r="K36" s="42" t="s">
        <v>352</v>
      </c>
      <c r="L36" s="258">
        <v>10993</v>
      </c>
      <c r="M36" s="169" t="s">
        <v>149</v>
      </c>
      <c r="N36" s="170" t="s">
        <v>376</v>
      </c>
      <c r="O36" s="259" t="s">
        <v>135</v>
      </c>
      <c r="P36" s="67" t="s">
        <v>228</v>
      </c>
      <c r="Q36" s="169" t="s">
        <v>367</v>
      </c>
      <c r="R36" s="67">
        <v>332</v>
      </c>
      <c r="S36" s="67">
        <v>178</v>
      </c>
      <c r="T36" s="67">
        <v>28</v>
      </c>
      <c r="U36" s="67">
        <v>325</v>
      </c>
      <c r="V36" s="67">
        <v>172</v>
      </c>
      <c r="W36" s="67">
        <v>26</v>
      </c>
      <c r="X36" s="67">
        <v>180</v>
      </c>
      <c r="Y36" s="67">
        <v>67</v>
      </c>
      <c r="Z36" s="67">
        <v>38</v>
      </c>
      <c r="AA36" s="67">
        <v>90</v>
      </c>
      <c r="AB36" s="67">
        <v>38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L78"/>
  <sheetViews>
    <sheetView workbookViewId="0" topLeftCell="A1">
      <selection activeCell="AF11" sqref="AF1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1.00390625" style="0" customWidth="1"/>
    <col min="4" max="4" width="13.00390625" style="0" customWidth="1"/>
    <col min="5" max="5" width="13.140625" style="0" customWidth="1"/>
    <col min="6" max="6" width="13.00390625" style="0" customWidth="1"/>
    <col min="7" max="7" width="11.00390625" style="0" customWidth="1"/>
    <col min="8" max="8" width="3.140625" style="0" customWidth="1"/>
    <col min="9" max="9" width="4.00390625" style="6" customWidth="1"/>
    <col min="10" max="10" width="3.14062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7109375" style="0" customWidth="1"/>
    <col min="16" max="16" width="8.140625" style="0" customWidth="1"/>
    <col min="17" max="18" width="4.00390625" style="0" customWidth="1"/>
    <col min="19" max="19" width="3.00390625" style="0" customWidth="1"/>
    <col min="20" max="21" width="4.00390625" style="0" customWidth="1"/>
    <col min="22" max="22" width="3.00390625" style="0" customWidth="1"/>
    <col min="23" max="23" width="5.421875" style="0" customWidth="1"/>
    <col min="24" max="24" width="5.00390625" style="0" customWidth="1"/>
    <col min="25" max="26" width="4.00390625" style="0" customWidth="1"/>
    <col min="27" max="27" width="5.140625" style="0" customWidth="1"/>
    <col min="28" max="28" width="4.00390625" style="0" customWidth="1"/>
    <col min="29" max="29" width="11.00390625" style="0" customWidth="1"/>
    <col min="30" max="30" width="2.7109375" style="0" customWidth="1"/>
    <col min="31" max="31" width="10.140625" style="0" customWidth="1"/>
    <col min="32" max="33" width="8.00390625" style="0" customWidth="1"/>
    <col min="34" max="34" width="12.57421875" style="162" customWidth="1"/>
    <col min="35" max="16384" width="11.00390625" style="0" customWidth="1"/>
  </cols>
  <sheetData>
    <row r="1" spans="5:34" ht="38.25">
      <c r="E1" s="5" t="s">
        <v>352</v>
      </c>
      <c r="F1" s="5">
        <v>1931</v>
      </c>
      <c r="AE1" s="28" t="s">
        <v>24</v>
      </c>
      <c r="AF1" s="28" t="s">
        <v>25</v>
      </c>
      <c r="AG1" s="28" t="s">
        <v>26</v>
      </c>
      <c r="AH1" s="260" t="s">
        <v>377</v>
      </c>
    </row>
    <row r="2" spans="1:34" ht="12.75">
      <c r="A2" s="7"/>
      <c r="B2" s="7"/>
      <c r="C2" s="8"/>
      <c r="D2" s="9"/>
      <c r="E2" s="10"/>
      <c r="F2" s="9"/>
      <c r="G2" s="11"/>
      <c r="H2" s="7"/>
      <c r="I2" s="9"/>
      <c r="AE2" s="51"/>
      <c r="AF2" s="51"/>
      <c r="AG2" s="51"/>
      <c r="AH2" s="46"/>
    </row>
    <row r="3" spans="1:34" ht="12.75">
      <c r="A3" s="7"/>
      <c r="B3" s="7"/>
      <c r="C3" s="12"/>
      <c r="D3" s="7"/>
      <c r="E3" s="93">
        <v>328</v>
      </c>
      <c r="G3" s="15"/>
      <c r="H3" s="7"/>
      <c r="I3"/>
      <c r="AE3" s="51"/>
      <c r="AF3" s="51"/>
      <c r="AG3" s="51"/>
      <c r="AH3" s="46"/>
    </row>
    <row r="4" spans="1:34" ht="13.5">
      <c r="A4" s="16"/>
      <c r="I4"/>
      <c r="AE4" s="51"/>
      <c r="AF4" s="51"/>
      <c r="AG4" s="51"/>
      <c r="AH4" s="46"/>
    </row>
    <row r="5" spans="3:34" ht="30.75" customHeight="1">
      <c r="C5" s="17"/>
      <c r="D5" s="18"/>
      <c r="E5" s="98" t="s">
        <v>378</v>
      </c>
      <c r="F5" s="18"/>
      <c r="G5" s="20"/>
      <c r="H5" s="21"/>
      <c r="I5" s="261">
        <v>43</v>
      </c>
      <c r="AE5" s="51"/>
      <c r="AF5" s="51"/>
      <c r="AG5" s="51"/>
      <c r="AH5" s="46"/>
    </row>
    <row r="6" spans="1:34" ht="66" customHeight="1">
      <c r="A6" s="84">
        <v>172</v>
      </c>
      <c r="C6" s="76"/>
      <c r="D6" s="76"/>
      <c r="E6" s="10" t="s">
        <v>379</v>
      </c>
      <c r="F6" s="60"/>
      <c r="G6" s="76"/>
      <c r="H6" s="21"/>
      <c r="I6" s="261">
        <v>69</v>
      </c>
      <c r="AE6" s="51"/>
      <c r="AF6" s="51"/>
      <c r="AG6" s="51"/>
      <c r="AH6" s="46"/>
    </row>
    <row r="7" spans="1:34" ht="36" customHeight="1">
      <c r="A7" s="16"/>
      <c r="C7" s="24"/>
      <c r="D7" s="25"/>
      <c r="E7" s="25"/>
      <c r="F7" s="25"/>
      <c r="G7" s="26"/>
      <c r="H7" s="21"/>
      <c r="I7" s="261">
        <v>53</v>
      </c>
      <c r="AE7" s="51"/>
      <c r="AF7" s="51"/>
      <c r="AG7" s="51"/>
      <c r="AH7" s="46"/>
    </row>
    <row r="8" spans="16:34" ht="12.75">
      <c r="P8" s="34" t="s">
        <v>129</v>
      </c>
      <c r="AE8" s="51"/>
      <c r="AF8" s="51"/>
      <c r="AG8" s="51"/>
      <c r="AH8" s="46"/>
    </row>
    <row r="9" spans="3:34" ht="12.75">
      <c r="C9" s="65">
        <v>55</v>
      </c>
      <c r="D9" s="65">
        <v>68</v>
      </c>
      <c r="E9" s="212">
        <v>64</v>
      </c>
      <c r="F9" s="155">
        <v>68</v>
      </c>
      <c r="G9" s="65">
        <v>55</v>
      </c>
      <c r="H9" s="12"/>
      <c r="I9"/>
      <c r="AE9" s="51"/>
      <c r="AF9" s="51"/>
      <c r="AG9" s="51"/>
      <c r="AH9" s="46"/>
    </row>
    <row r="10" spans="3:34" ht="12.75">
      <c r="C10" s="34"/>
      <c r="I10"/>
      <c r="AE10" s="51"/>
      <c r="AF10" s="51"/>
      <c r="AG10" s="51"/>
      <c r="AH10" s="46"/>
    </row>
    <row r="11" spans="9:34" ht="12.75">
      <c r="I11"/>
      <c r="K11" s="262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  <c r="Q11" s="252" t="s">
        <v>362</v>
      </c>
      <c r="R11" s="253"/>
      <c r="S11" s="253"/>
      <c r="T11" s="254" t="s">
        <v>363</v>
      </c>
      <c r="U11" s="255"/>
      <c r="V11" s="255"/>
      <c r="W11" s="256" t="s">
        <v>364</v>
      </c>
      <c r="X11" s="263"/>
      <c r="Y11" s="263"/>
      <c r="Z11" s="264"/>
      <c r="AA11" s="264" t="s">
        <v>365</v>
      </c>
      <c r="AB11" s="264"/>
      <c r="AE11" s="51"/>
      <c r="AF11" s="51"/>
      <c r="AG11" s="51"/>
      <c r="AH11" s="46"/>
    </row>
    <row r="12" spans="9:34" ht="12.75">
      <c r="I12"/>
      <c r="K12" s="35" t="s">
        <v>352</v>
      </c>
      <c r="L12" s="45">
        <v>11569</v>
      </c>
      <c r="M12" s="46" t="s">
        <v>199</v>
      </c>
      <c r="N12" s="206" t="s">
        <v>380</v>
      </c>
      <c r="O12" s="35" t="s">
        <v>59</v>
      </c>
      <c r="P12" s="35" t="s">
        <v>381</v>
      </c>
      <c r="Q12" s="156">
        <v>335</v>
      </c>
      <c r="R12">
        <v>178</v>
      </c>
      <c r="S12" s="156">
        <v>30</v>
      </c>
      <c r="T12">
        <v>328</v>
      </c>
      <c r="U12">
        <v>170</v>
      </c>
      <c r="V12" s="156">
        <v>28</v>
      </c>
      <c r="W12">
        <v>63</v>
      </c>
      <c r="X12">
        <v>68</v>
      </c>
      <c r="Y12">
        <v>55</v>
      </c>
      <c r="Z12" s="34">
        <v>52</v>
      </c>
      <c r="AA12" s="32">
        <v>68</v>
      </c>
      <c r="AB12" s="33">
        <v>43</v>
      </c>
      <c r="AC12" s="34" t="s">
        <v>90</v>
      </c>
      <c r="AE12" s="51"/>
      <c r="AF12" s="51"/>
      <c r="AG12" s="51"/>
      <c r="AH12" s="46"/>
    </row>
    <row r="13" spans="1:37" ht="12.75">
      <c r="A13" s="32"/>
      <c r="B13" s="161"/>
      <c r="C13" s="35"/>
      <c r="F13" s="35"/>
      <c r="G13" s="35"/>
      <c r="H13" s="35"/>
      <c r="I13" s="35"/>
      <c r="K13" s="35" t="s">
        <v>352</v>
      </c>
      <c r="L13" s="45">
        <v>11634</v>
      </c>
      <c r="M13" s="46" t="s">
        <v>267</v>
      </c>
      <c r="N13" s="206" t="s">
        <v>40</v>
      </c>
      <c r="O13" s="33" t="s">
        <v>35</v>
      </c>
      <c r="P13" s="188" t="s">
        <v>381</v>
      </c>
      <c r="Q13" s="156">
        <v>335</v>
      </c>
      <c r="R13">
        <v>178</v>
      </c>
      <c r="S13" s="156">
        <v>30</v>
      </c>
      <c r="T13">
        <v>328</v>
      </c>
      <c r="U13">
        <v>172</v>
      </c>
      <c r="V13" s="156">
        <v>28</v>
      </c>
      <c r="W13">
        <v>65</v>
      </c>
      <c r="X13">
        <v>67</v>
      </c>
      <c r="Y13">
        <v>57</v>
      </c>
      <c r="Z13" s="34">
        <v>54</v>
      </c>
      <c r="AA13" s="32">
        <v>69</v>
      </c>
      <c r="AB13" s="33">
        <v>43</v>
      </c>
      <c r="AC13" t="s">
        <v>90</v>
      </c>
      <c r="AE13" s="51"/>
      <c r="AF13" s="51"/>
      <c r="AG13" s="51"/>
      <c r="AH13" s="46"/>
      <c r="AK13" s="13"/>
    </row>
    <row r="14" spans="9:34" ht="12.75">
      <c r="I14"/>
      <c r="K14" s="35" t="s">
        <v>352</v>
      </c>
      <c r="L14" s="45">
        <v>11637</v>
      </c>
      <c r="M14" s="46" t="s">
        <v>382</v>
      </c>
      <c r="N14" s="58"/>
      <c r="O14" s="35" t="s">
        <v>59</v>
      </c>
      <c r="P14" s="46" t="s">
        <v>381</v>
      </c>
      <c r="Q14" s="156">
        <v>335</v>
      </c>
      <c r="R14">
        <v>178</v>
      </c>
      <c r="S14" s="156">
        <v>30</v>
      </c>
      <c r="T14">
        <v>328</v>
      </c>
      <c r="U14" s="67">
        <v>172</v>
      </c>
      <c r="V14" s="156">
        <v>28</v>
      </c>
      <c r="W14" s="162">
        <v>63</v>
      </c>
      <c r="X14" s="162">
        <v>68</v>
      </c>
      <c r="Y14" s="162">
        <v>54</v>
      </c>
      <c r="Z14">
        <v>52</v>
      </c>
      <c r="AA14" s="46">
        <v>69</v>
      </c>
      <c r="AB14">
        <v>43</v>
      </c>
      <c r="AC14" s="44" t="s">
        <v>90</v>
      </c>
      <c r="AE14" s="51"/>
      <c r="AF14" s="51"/>
      <c r="AG14" s="51"/>
      <c r="AH14" s="46"/>
    </row>
    <row r="15" spans="9:34" ht="12.75">
      <c r="I15"/>
      <c r="K15" s="87"/>
      <c r="L15" s="39"/>
      <c r="M15" s="32"/>
      <c r="N15" s="37"/>
      <c r="O15" s="44"/>
      <c r="AE15" s="51"/>
      <c r="AF15" s="51"/>
      <c r="AG15" s="51"/>
      <c r="AH15" s="46"/>
    </row>
    <row r="16" spans="5:34" ht="21">
      <c r="E16" s="5" t="s">
        <v>352</v>
      </c>
      <c r="F16" s="5">
        <v>1932</v>
      </c>
      <c r="AE16" s="51"/>
      <c r="AF16" s="51"/>
      <c r="AG16" s="51"/>
      <c r="AH16" s="46"/>
    </row>
    <row r="17" spans="1:34" ht="12.75">
      <c r="A17" s="7"/>
      <c r="B17" s="7"/>
      <c r="C17" s="8"/>
      <c r="D17" s="9"/>
      <c r="E17" s="10"/>
      <c r="F17" s="9"/>
      <c r="G17" s="11"/>
      <c r="H17" s="7"/>
      <c r="I17" s="9"/>
      <c r="AE17" s="51"/>
      <c r="AF17" s="51"/>
      <c r="AG17" s="51"/>
      <c r="AH17" s="46"/>
    </row>
    <row r="18" spans="1:34" ht="12.75">
      <c r="A18" s="7"/>
      <c r="B18" s="7"/>
      <c r="C18" s="12"/>
      <c r="D18" s="7"/>
      <c r="E18" s="93">
        <v>328</v>
      </c>
      <c r="G18" s="15"/>
      <c r="H18" s="7"/>
      <c r="I18"/>
      <c r="AE18" s="51"/>
      <c r="AF18" s="51"/>
      <c r="AG18" s="51"/>
      <c r="AH18" s="46"/>
    </row>
    <row r="19" spans="1:34" ht="13.5">
      <c r="A19" s="16"/>
      <c r="I19"/>
      <c r="AE19" s="51"/>
      <c r="AF19" s="51"/>
      <c r="AG19" s="51"/>
      <c r="AH19" s="46"/>
    </row>
    <row r="20" spans="3:34" ht="30.75" customHeight="1">
      <c r="C20" s="17"/>
      <c r="D20" s="18"/>
      <c r="E20" s="98" t="s">
        <v>378</v>
      </c>
      <c r="F20" s="18"/>
      <c r="G20" s="20"/>
      <c r="H20" s="21"/>
      <c r="I20" s="261">
        <v>42</v>
      </c>
      <c r="AE20" s="51"/>
      <c r="AF20" s="51"/>
      <c r="AG20" s="51"/>
      <c r="AH20" s="46"/>
    </row>
    <row r="21" spans="1:34" ht="66" customHeight="1">
      <c r="A21" s="84">
        <v>172</v>
      </c>
      <c r="C21" s="76"/>
      <c r="D21" s="76"/>
      <c r="E21" s="10" t="s">
        <v>128</v>
      </c>
      <c r="F21" s="60"/>
      <c r="G21" s="76"/>
      <c r="H21" s="21"/>
      <c r="I21" s="261">
        <v>68</v>
      </c>
      <c r="AE21" s="51"/>
      <c r="AF21" s="51"/>
      <c r="AG21" s="51"/>
      <c r="AH21" s="46"/>
    </row>
    <row r="22" spans="1:34" ht="36" customHeight="1">
      <c r="A22" s="16"/>
      <c r="C22" s="24"/>
      <c r="D22" s="25"/>
      <c r="E22" s="25"/>
      <c r="F22" s="25"/>
      <c r="G22" s="26"/>
      <c r="H22" s="21"/>
      <c r="I22" s="261">
        <v>55</v>
      </c>
      <c r="AE22" s="51"/>
      <c r="AF22" s="51"/>
      <c r="AG22" s="51"/>
      <c r="AH22" s="46"/>
    </row>
    <row r="23" spans="16:34" ht="12.75">
      <c r="P23" s="34" t="s">
        <v>129</v>
      </c>
      <c r="AE23" s="51"/>
      <c r="AF23" s="51"/>
      <c r="AG23" s="51"/>
      <c r="AH23" s="46"/>
    </row>
    <row r="24" spans="3:34" ht="12.75">
      <c r="C24" s="65">
        <v>54</v>
      </c>
      <c r="D24" s="65">
        <v>68</v>
      </c>
      <c r="E24" s="212">
        <v>67</v>
      </c>
      <c r="F24" s="155">
        <v>68</v>
      </c>
      <c r="G24" s="65">
        <v>54</v>
      </c>
      <c r="H24" s="12"/>
      <c r="I24"/>
      <c r="AE24" s="51"/>
      <c r="AF24" s="51"/>
      <c r="AG24" s="51"/>
      <c r="AH24" s="46"/>
    </row>
    <row r="25" spans="31:34" ht="12.75">
      <c r="AE25" s="51"/>
      <c r="AF25" s="51"/>
      <c r="AG25" s="51"/>
      <c r="AH25" s="46"/>
    </row>
    <row r="26" spans="9:34" ht="12.75">
      <c r="I26"/>
      <c r="K26" s="262" t="s">
        <v>23</v>
      </c>
      <c r="L26" s="28" t="s">
        <v>24</v>
      </c>
      <c r="M26" s="28" t="s">
        <v>25</v>
      </c>
      <c r="N26" s="28" t="s">
        <v>26</v>
      </c>
      <c r="O26" s="28" t="s">
        <v>27</v>
      </c>
      <c r="P26" s="28"/>
      <c r="Q26" s="252" t="s">
        <v>362</v>
      </c>
      <c r="R26" s="253"/>
      <c r="S26" s="253"/>
      <c r="T26" s="254" t="s">
        <v>363</v>
      </c>
      <c r="U26" s="255"/>
      <c r="V26" s="255"/>
      <c r="W26" s="256" t="s">
        <v>364</v>
      </c>
      <c r="X26" s="263"/>
      <c r="Y26" s="263"/>
      <c r="Z26" s="264"/>
      <c r="AA26" s="264" t="s">
        <v>365</v>
      </c>
      <c r="AB26" s="264"/>
      <c r="AE26" s="28" t="s">
        <v>24</v>
      </c>
      <c r="AF26" s="28" t="s">
        <v>25</v>
      </c>
      <c r="AG26" s="28" t="s">
        <v>26</v>
      </c>
      <c r="AH26" s="46"/>
    </row>
    <row r="27" spans="9:34" ht="12.75">
      <c r="I27">
        <v>1</v>
      </c>
      <c r="K27" s="169" t="s">
        <v>352</v>
      </c>
      <c r="L27" s="214">
        <v>11610</v>
      </c>
      <c r="M27" s="88" t="s">
        <v>41</v>
      </c>
      <c r="N27" s="58" t="s">
        <v>383</v>
      </c>
      <c r="O27" s="88" t="s">
        <v>384</v>
      </c>
      <c r="P27" s="67" t="s">
        <v>385</v>
      </c>
      <c r="Q27">
        <v>332</v>
      </c>
      <c r="R27">
        <v>178</v>
      </c>
      <c r="S27">
        <v>28</v>
      </c>
      <c r="T27">
        <v>328</v>
      </c>
      <c r="U27">
        <v>172</v>
      </c>
      <c r="V27">
        <v>26</v>
      </c>
      <c r="W27">
        <v>66</v>
      </c>
      <c r="X27">
        <v>68</v>
      </c>
      <c r="Y27">
        <v>55</v>
      </c>
      <c r="Z27">
        <v>55</v>
      </c>
      <c r="AA27">
        <v>69</v>
      </c>
      <c r="AB27">
        <v>41</v>
      </c>
      <c r="AC27" t="s">
        <v>90</v>
      </c>
      <c r="AE27" s="214">
        <v>11610</v>
      </c>
      <c r="AF27" s="88" t="s">
        <v>41</v>
      </c>
      <c r="AG27" s="58" t="s">
        <v>383</v>
      </c>
      <c r="AH27" s="263" t="s">
        <v>385</v>
      </c>
    </row>
    <row r="28" spans="9:34" ht="12.75">
      <c r="I28">
        <v>2</v>
      </c>
      <c r="K28" s="169" t="s">
        <v>352</v>
      </c>
      <c r="L28" s="196">
        <v>11884</v>
      </c>
      <c r="M28" s="67" t="s">
        <v>286</v>
      </c>
      <c r="N28" s="170" t="s">
        <v>77</v>
      </c>
      <c r="O28" s="188" t="s">
        <v>135</v>
      </c>
      <c r="P28" s="67" t="s">
        <v>385</v>
      </c>
      <c r="Q28">
        <v>332</v>
      </c>
      <c r="R28">
        <v>178</v>
      </c>
      <c r="S28">
        <v>28</v>
      </c>
      <c r="T28" s="32"/>
      <c r="U28" s="67"/>
      <c r="V28" s="162"/>
      <c r="W28" s="67"/>
      <c r="AA28" s="35"/>
      <c r="AB28" s="35"/>
      <c r="AC28" s="67"/>
      <c r="AE28" s="196">
        <v>11884</v>
      </c>
      <c r="AF28" s="67" t="s">
        <v>286</v>
      </c>
      <c r="AG28" s="170" t="s">
        <v>77</v>
      </c>
      <c r="AH28" s="263" t="s">
        <v>385</v>
      </c>
    </row>
    <row r="29" spans="9:34" ht="12.75">
      <c r="I29">
        <v>3</v>
      </c>
      <c r="K29" s="35" t="s">
        <v>352</v>
      </c>
      <c r="L29" s="45">
        <v>12420</v>
      </c>
      <c r="M29" s="35" t="s">
        <v>386</v>
      </c>
      <c r="N29" s="164" t="s">
        <v>127</v>
      </c>
      <c r="O29" s="35" t="s">
        <v>76</v>
      </c>
      <c r="P29" s="67" t="s">
        <v>385</v>
      </c>
      <c r="Q29">
        <v>332</v>
      </c>
      <c r="R29">
        <v>178</v>
      </c>
      <c r="S29">
        <v>28</v>
      </c>
      <c r="T29">
        <v>328</v>
      </c>
      <c r="U29" s="67">
        <v>172</v>
      </c>
      <c r="V29">
        <v>26</v>
      </c>
      <c r="W29">
        <v>65</v>
      </c>
      <c r="X29">
        <v>67</v>
      </c>
      <c r="Y29">
        <v>55</v>
      </c>
      <c r="Z29">
        <v>55</v>
      </c>
      <c r="AA29" s="46">
        <v>68</v>
      </c>
      <c r="AB29">
        <v>43</v>
      </c>
      <c r="AC29" s="44" t="s">
        <v>90</v>
      </c>
      <c r="AE29" s="45">
        <v>12420</v>
      </c>
      <c r="AF29" s="35" t="s">
        <v>386</v>
      </c>
      <c r="AG29" s="164" t="s">
        <v>127</v>
      </c>
      <c r="AH29" s="263" t="s">
        <v>385</v>
      </c>
    </row>
    <row r="30" spans="9:34" ht="12.75">
      <c r="I30">
        <v>4</v>
      </c>
      <c r="K30" s="169" t="s">
        <v>352</v>
      </c>
      <c r="L30" s="196">
        <v>12785</v>
      </c>
      <c r="M30" s="67" t="s">
        <v>54</v>
      </c>
      <c r="N30" s="170" t="s">
        <v>127</v>
      </c>
      <c r="O30" s="188" t="s">
        <v>135</v>
      </c>
      <c r="P30" s="67" t="s">
        <v>385</v>
      </c>
      <c r="Q30">
        <v>332</v>
      </c>
      <c r="R30">
        <v>178</v>
      </c>
      <c r="S30">
        <v>28</v>
      </c>
      <c r="AE30" s="196">
        <v>12785</v>
      </c>
      <c r="AF30" s="67" t="s">
        <v>54</v>
      </c>
      <c r="AG30" s="170" t="s">
        <v>127</v>
      </c>
      <c r="AH30" s="263" t="s">
        <v>385</v>
      </c>
    </row>
    <row r="31" spans="9:34" ht="12.75">
      <c r="I31">
        <v>5</v>
      </c>
      <c r="K31" s="169" t="s">
        <v>352</v>
      </c>
      <c r="L31" s="40">
        <v>12785</v>
      </c>
      <c r="M31" s="67" t="s">
        <v>387</v>
      </c>
      <c r="N31" s="170" t="s">
        <v>39</v>
      </c>
      <c r="O31" s="188" t="s">
        <v>135</v>
      </c>
      <c r="P31" s="67" t="s">
        <v>385</v>
      </c>
      <c r="Q31">
        <v>332</v>
      </c>
      <c r="R31">
        <v>178</v>
      </c>
      <c r="S31">
        <v>28</v>
      </c>
      <c r="AE31" s="40">
        <v>12785</v>
      </c>
      <c r="AF31" s="67" t="s">
        <v>387</v>
      </c>
      <c r="AG31" s="170" t="s">
        <v>39</v>
      </c>
      <c r="AH31" s="263" t="s">
        <v>385</v>
      </c>
    </row>
    <row r="32" spans="9:34" ht="12.75">
      <c r="I32">
        <v>6</v>
      </c>
      <c r="K32" s="169" t="s">
        <v>352</v>
      </c>
      <c r="L32" s="45">
        <v>13104</v>
      </c>
      <c r="M32" s="46" t="s">
        <v>33</v>
      </c>
      <c r="N32" s="206" t="s">
        <v>388</v>
      </c>
      <c r="O32" s="265" t="s">
        <v>35</v>
      </c>
      <c r="P32" s="67" t="s">
        <v>385</v>
      </c>
      <c r="Q32">
        <v>332</v>
      </c>
      <c r="R32">
        <v>175</v>
      </c>
      <c r="S32">
        <v>28</v>
      </c>
      <c r="T32">
        <v>328</v>
      </c>
      <c r="U32">
        <v>172</v>
      </c>
      <c r="V32">
        <v>26</v>
      </c>
      <c r="W32">
        <v>64</v>
      </c>
      <c r="X32">
        <v>67</v>
      </c>
      <c r="Y32">
        <v>55</v>
      </c>
      <c r="Z32">
        <v>53</v>
      </c>
      <c r="AA32">
        <v>69</v>
      </c>
      <c r="AB32">
        <v>43</v>
      </c>
      <c r="AC32" t="s">
        <v>90</v>
      </c>
      <c r="AE32" s="45">
        <v>13104</v>
      </c>
      <c r="AF32" s="46" t="s">
        <v>33</v>
      </c>
      <c r="AG32" s="206" t="s">
        <v>388</v>
      </c>
      <c r="AH32" s="263" t="s">
        <v>385</v>
      </c>
    </row>
    <row r="33" spans="9:34" ht="12.75">
      <c r="I33">
        <v>7</v>
      </c>
      <c r="K33" s="41" t="s">
        <v>352</v>
      </c>
      <c r="L33" s="45">
        <v>13150</v>
      </c>
      <c r="M33" s="35" t="s">
        <v>38</v>
      </c>
      <c r="N33" s="164" t="s">
        <v>127</v>
      </c>
      <c r="O33" s="35" t="s">
        <v>279</v>
      </c>
      <c r="P33" s="67" t="s">
        <v>385</v>
      </c>
      <c r="Q33">
        <v>332</v>
      </c>
      <c r="R33">
        <v>178</v>
      </c>
      <c r="S33">
        <v>28</v>
      </c>
      <c r="T33">
        <v>328</v>
      </c>
      <c r="U33" s="67">
        <v>172</v>
      </c>
      <c r="V33">
        <v>26</v>
      </c>
      <c r="W33">
        <v>65</v>
      </c>
      <c r="X33">
        <v>67</v>
      </c>
      <c r="Y33">
        <v>54</v>
      </c>
      <c r="Z33">
        <v>56</v>
      </c>
      <c r="AA33" s="46">
        <v>68</v>
      </c>
      <c r="AB33">
        <v>41</v>
      </c>
      <c r="AC33" s="44" t="s">
        <v>90</v>
      </c>
      <c r="AE33" s="45">
        <v>13150</v>
      </c>
      <c r="AF33" s="35" t="s">
        <v>38</v>
      </c>
      <c r="AG33" s="164" t="s">
        <v>127</v>
      </c>
      <c r="AH33" s="263" t="s">
        <v>385</v>
      </c>
    </row>
    <row r="34" spans="9:34" ht="12.75">
      <c r="I34">
        <v>8</v>
      </c>
      <c r="K34" s="41" t="s">
        <v>352</v>
      </c>
      <c r="L34" s="40">
        <v>13150</v>
      </c>
      <c r="M34" s="46" t="s">
        <v>189</v>
      </c>
      <c r="N34" s="206" t="s">
        <v>40</v>
      </c>
      <c r="O34" s="265" t="s">
        <v>35</v>
      </c>
      <c r="P34" s="67" t="s">
        <v>385</v>
      </c>
      <c r="Q34">
        <v>332</v>
      </c>
      <c r="R34">
        <v>178</v>
      </c>
      <c r="S34">
        <v>28</v>
      </c>
      <c r="T34">
        <v>328</v>
      </c>
      <c r="U34">
        <v>172</v>
      </c>
      <c r="V34">
        <v>26</v>
      </c>
      <c r="W34" s="67">
        <v>68</v>
      </c>
      <c r="X34" s="67">
        <v>67</v>
      </c>
      <c r="Y34" s="67">
        <v>54</v>
      </c>
      <c r="Z34" s="34">
        <v>58</v>
      </c>
      <c r="AA34" s="32">
        <v>68</v>
      </c>
      <c r="AB34" s="33">
        <v>40</v>
      </c>
      <c r="AC34" t="s">
        <v>90</v>
      </c>
      <c r="AE34" s="40">
        <v>13150</v>
      </c>
      <c r="AF34" s="46" t="s">
        <v>189</v>
      </c>
      <c r="AG34" s="206" t="s">
        <v>40</v>
      </c>
      <c r="AH34" s="263" t="s">
        <v>385</v>
      </c>
    </row>
    <row r="35" spans="9:34" ht="12.75">
      <c r="I35">
        <v>9</v>
      </c>
      <c r="K35" s="169" t="s">
        <v>352</v>
      </c>
      <c r="L35" s="266">
        <v>13652</v>
      </c>
      <c r="M35" s="67" t="s">
        <v>310</v>
      </c>
      <c r="N35" s="170" t="s">
        <v>40</v>
      </c>
      <c r="O35" s="33" t="s">
        <v>62</v>
      </c>
      <c r="P35" s="67" t="s">
        <v>385</v>
      </c>
      <c r="Q35">
        <v>332</v>
      </c>
      <c r="R35">
        <v>178</v>
      </c>
      <c r="S35">
        <v>28</v>
      </c>
      <c r="T35">
        <v>328</v>
      </c>
      <c r="U35">
        <v>172</v>
      </c>
      <c r="V35">
        <v>26</v>
      </c>
      <c r="W35">
        <v>64</v>
      </c>
      <c r="X35">
        <v>69</v>
      </c>
      <c r="Y35">
        <v>56</v>
      </c>
      <c r="Z35" s="34">
        <v>54</v>
      </c>
      <c r="AA35" s="34">
        <v>69</v>
      </c>
      <c r="AB35" s="34">
        <v>44</v>
      </c>
      <c r="AC35" t="s">
        <v>90</v>
      </c>
      <c r="AE35" s="266">
        <v>13652</v>
      </c>
      <c r="AF35" s="67" t="s">
        <v>310</v>
      </c>
      <c r="AG35" s="170" t="s">
        <v>40</v>
      </c>
      <c r="AH35" s="263" t="s">
        <v>385</v>
      </c>
    </row>
    <row r="36" spans="9:34" ht="12.75">
      <c r="I36">
        <v>10</v>
      </c>
      <c r="K36" s="35" t="s">
        <v>352</v>
      </c>
      <c r="L36" s="45">
        <v>13815</v>
      </c>
      <c r="M36" s="46" t="s">
        <v>190</v>
      </c>
      <c r="N36" s="177" t="s">
        <v>45</v>
      </c>
      <c r="O36" s="35" t="s">
        <v>59</v>
      </c>
      <c r="P36" s="67" t="s">
        <v>385</v>
      </c>
      <c r="Q36">
        <v>332</v>
      </c>
      <c r="R36">
        <v>175</v>
      </c>
      <c r="S36">
        <v>28</v>
      </c>
      <c r="T36" s="32">
        <v>328</v>
      </c>
      <c r="U36">
        <v>170</v>
      </c>
      <c r="V36" s="34">
        <v>26</v>
      </c>
      <c r="W36" s="188">
        <v>66</v>
      </c>
      <c r="X36" s="188">
        <v>68</v>
      </c>
      <c r="Y36" s="188">
        <v>54</v>
      </c>
      <c r="Z36" s="46">
        <v>55</v>
      </c>
      <c r="AA36" s="32">
        <v>67</v>
      </c>
      <c r="AB36">
        <v>43</v>
      </c>
      <c r="AC36" s="44" t="s">
        <v>90</v>
      </c>
      <c r="AE36" s="45">
        <v>13815</v>
      </c>
      <c r="AF36" s="46" t="s">
        <v>190</v>
      </c>
      <c r="AG36" s="177" t="s">
        <v>45</v>
      </c>
      <c r="AH36" s="263" t="s">
        <v>385</v>
      </c>
    </row>
    <row r="37" spans="1:38" ht="12.75">
      <c r="A37" s="32"/>
      <c r="B37" s="161"/>
      <c r="C37" s="35"/>
      <c r="F37" s="44"/>
      <c r="G37" s="44"/>
      <c r="H37" s="44"/>
      <c r="I37">
        <v>11</v>
      </c>
      <c r="K37" s="169" t="s">
        <v>352</v>
      </c>
      <c r="L37" s="45">
        <v>14095</v>
      </c>
      <c r="M37" s="46" t="s">
        <v>33</v>
      </c>
      <c r="N37" s="206" t="s">
        <v>293</v>
      </c>
      <c r="O37" s="265" t="s">
        <v>35</v>
      </c>
      <c r="P37" s="67" t="s">
        <v>385</v>
      </c>
      <c r="Q37">
        <v>332</v>
      </c>
      <c r="R37">
        <v>178</v>
      </c>
      <c r="S37">
        <v>28</v>
      </c>
      <c r="T37">
        <v>328</v>
      </c>
      <c r="U37">
        <v>172</v>
      </c>
      <c r="V37">
        <v>26</v>
      </c>
      <c r="W37">
        <v>64</v>
      </c>
      <c r="X37">
        <v>67</v>
      </c>
      <c r="Y37">
        <v>55</v>
      </c>
      <c r="Z37">
        <v>54</v>
      </c>
      <c r="AA37">
        <v>70</v>
      </c>
      <c r="AB37">
        <v>41</v>
      </c>
      <c r="AC37" t="s">
        <v>90</v>
      </c>
      <c r="AE37" s="45">
        <v>14095</v>
      </c>
      <c r="AF37" s="46" t="s">
        <v>33</v>
      </c>
      <c r="AG37" s="206" t="s">
        <v>293</v>
      </c>
      <c r="AH37" s="263" t="s">
        <v>385</v>
      </c>
      <c r="AL37" s="13"/>
    </row>
    <row r="38" spans="1:34" ht="12.75">
      <c r="A38" s="32"/>
      <c r="B38" s="161"/>
      <c r="C38" s="35"/>
      <c r="F38" s="44"/>
      <c r="G38" s="44"/>
      <c r="H38" s="44"/>
      <c r="I38">
        <v>12</v>
      </c>
      <c r="K38" s="35" t="s">
        <v>352</v>
      </c>
      <c r="L38" s="45">
        <v>14611</v>
      </c>
      <c r="M38" s="46" t="s">
        <v>294</v>
      </c>
      <c r="N38" s="206" t="s">
        <v>55</v>
      </c>
      <c r="O38" s="265" t="s">
        <v>35</v>
      </c>
      <c r="P38" s="67" t="s">
        <v>385</v>
      </c>
      <c r="Q38">
        <v>332</v>
      </c>
      <c r="R38">
        <v>175</v>
      </c>
      <c r="S38">
        <v>28</v>
      </c>
      <c r="T38">
        <v>328</v>
      </c>
      <c r="U38">
        <v>172</v>
      </c>
      <c r="V38">
        <v>26</v>
      </c>
      <c r="W38">
        <v>68</v>
      </c>
      <c r="X38">
        <v>67</v>
      </c>
      <c r="Y38">
        <v>54</v>
      </c>
      <c r="Z38" s="34">
        <v>54</v>
      </c>
      <c r="AA38" s="35">
        <v>69</v>
      </c>
      <c r="AB38" s="41">
        <v>43</v>
      </c>
      <c r="AC38" s="67" t="s">
        <v>90</v>
      </c>
      <c r="AE38" s="45">
        <v>14611</v>
      </c>
      <c r="AF38" s="46" t="s">
        <v>294</v>
      </c>
      <c r="AG38" s="206" t="s">
        <v>55</v>
      </c>
      <c r="AH38" s="263" t="s">
        <v>385</v>
      </c>
    </row>
    <row r="39" spans="1:38" ht="12.75">
      <c r="A39" s="32"/>
      <c r="B39" s="161"/>
      <c r="C39" s="35"/>
      <c r="F39" s="44"/>
      <c r="G39" s="44"/>
      <c r="H39" s="44"/>
      <c r="I39">
        <v>13</v>
      </c>
      <c r="K39" s="169" t="s">
        <v>352</v>
      </c>
      <c r="L39" s="196">
        <v>14611</v>
      </c>
      <c r="M39" s="188" t="s">
        <v>309</v>
      </c>
      <c r="N39" s="170" t="s">
        <v>127</v>
      </c>
      <c r="O39" s="33" t="s">
        <v>62</v>
      </c>
      <c r="P39" s="67" t="s">
        <v>385</v>
      </c>
      <c r="Q39">
        <v>332</v>
      </c>
      <c r="R39">
        <v>178</v>
      </c>
      <c r="S39">
        <v>28</v>
      </c>
      <c r="T39">
        <v>328</v>
      </c>
      <c r="U39">
        <v>172</v>
      </c>
      <c r="V39">
        <v>26</v>
      </c>
      <c r="W39">
        <v>70</v>
      </c>
      <c r="X39">
        <v>68</v>
      </c>
      <c r="Y39">
        <v>54</v>
      </c>
      <c r="Z39" s="34">
        <v>56</v>
      </c>
      <c r="AA39" s="34">
        <v>69</v>
      </c>
      <c r="AB39" s="34">
        <v>41</v>
      </c>
      <c r="AC39" t="s">
        <v>90</v>
      </c>
      <c r="AE39" s="196">
        <v>14611</v>
      </c>
      <c r="AF39" s="188" t="s">
        <v>309</v>
      </c>
      <c r="AG39" s="170" t="s">
        <v>127</v>
      </c>
      <c r="AH39" s="263" t="s">
        <v>385</v>
      </c>
      <c r="AL39" s="13"/>
    </row>
    <row r="40" spans="1:38" ht="26.25">
      <c r="A40" s="32"/>
      <c r="B40" s="161"/>
      <c r="C40" s="35"/>
      <c r="F40" s="44"/>
      <c r="G40" s="44"/>
      <c r="H40" s="44"/>
      <c r="I40">
        <v>14</v>
      </c>
      <c r="K40" s="169" t="s">
        <v>352</v>
      </c>
      <c r="L40" s="196">
        <v>14614</v>
      </c>
      <c r="M40" s="88" t="s">
        <v>389</v>
      </c>
      <c r="N40" s="267"/>
      <c r="O40" s="248" t="s">
        <v>31</v>
      </c>
      <c r="P40" s="67" t="s">
        <v>385</v>
      </c>
      <c r="Q40">
        <v>332</v>
      </c>
      <c r="R40">
        <v>178</v>
      </c>
      <c r="S40">
        <v>28</v>
      </c>
      <c r="T40">
        <v>328</v>
      </c>
      <c r="U40">
        <v>172</v>
      </c>
      <c r="V40">
        <v>26</v>
      </c>
      <c r="W40">
        <v>70</v>
      </c>
      <c r="X40">
        <v>67</v>
      </c>
      <c r="Y40">
        <v>54</v>
      </c>
      <c r="Z40" s="34">
        <v>54</v>
      </c>
      <c r="AA40" s="34">
        <v>67</v>
      </c>
      <c r="AB40" s="34">
        <v>44</v>
      </c>
      <c r="AC40" t="s">
        <v>90</v>
      </c>
      <c r="AE40" s="196">
        <v>14614</v>
      </c>
      <c r="AF40" s="88" t="s">
        <v>389</v>
      </c>
      <c r="AG40" s="267"/>
      <c r="AH40" s="263" t="s">
        <v>385</v>
      </c>
      <c r="AL40" s="13"/>
    </row>
    <row r="41" spans="9:34" ht="12.75">
      <c r="I41">
        <v>15</v>
      </c>
      <c r="K41" s="35" t="s">
        <v>352</v>
      </c>
      <c r="L41" s="45">
        <v>14977</v>
      </c>
      <c r="M41" s="35" t="s">
        <v>312</v>
      </c>
      <c r="N41" s="206" t="s">
        <v>40</v>
      </c>
      <c r="O41" s="46" t="s">
        <v>59</v>
      </c>
      <c r="P41" s="67" t="s">
        <v>385</v>
      </c>
      <c r="Q41">
        <v>332</v>
      </c>
      <c r="R41">
        <v>175</v>
      </c>
      <c r="S41">
        <v>28</v>
      </c>
      <c r="T41" s="32">
        <v>328</v>
      </c>
      <c r="U41" s="67">
        <v>170</v>
      </c>
      <c r="V41" s="34">
        <v>26</v>
      </c>
      <c r="W41" s="188">
        <v>67</v>
      </c>
      <c r="X41" s="188">
        <v>68</v>
      </c>
      <c r="Y41" s="188">
        <v>55</v>
      </c>
      <c r="Z41">
        <v>55</v>
      </c>
      <c r="AA41" s="46">
        <v>67</v>
      </c>
      <c r="AB41">
        <v>43</v>
      </c>
      <c r="AC41" t="s">
        <v>90</v>
      </c>
      <c r="AE41" s="45">
        <v>14977</v>
      </c>
      <c r="AF41" s="35" t="s">
        <v>312</v>
      </c>
      <c r="AG41" s="206" t="s">
        <v>40</v>
      </c>
      <c r="AH41" s="263" t="s">
        <v>385</v>
      </c>
    </row>
    <row r="42" spans="9:38" ht="12.75">
      <c r="I42">
        <v>16</v>
      </c>
      <c r="K42" s="169" t="s">
        <v>352</v>
      </c>
      <c r="L42" s="196">
        <v>15626</v>
      </c>
      <c r="M42" s="67" t="s">
        <v>307</v>
      </c>
      <c r="N42" s="206" t="s">
        <v>48</v>
      </c>
      <c r="O42" s="33" t="s">
        <v>62</v>
      </c>
      <c r="P42" s="67" t="s">
        <v>385</v>
      </c>
      <c r="Q42">
        <v>332</v>
      </c>
      <c r="R42">
        <v>178</v>
      </c>
      <c r="S42">
        <v>28</v>
      </c>
      <c r="T42">
        <v>328</v>
      </c>
      <c r="U42">
        <v>172</v>
      </c>
      <c r="V42">
        <v>26</v>
      </c>
      <c r="W42">
        <v>66</v>
      </c>
      <c r="X42">
        <v>67</v>
      </c>
      <c r="Y42">
        <v>55</v>
      </c>
      <c r="Z42" s="34">
        <v>53</v>
      </c>
      <c r="AA42" s="34">
        <v>70</v>
      </c>
      <c r="AB42" s="34">
        <v>44</v>
      </c>
      <c r="AC42" t="s">
        <v>90</v>
      </c>
      <c r="AE42" s="196">
        <v>15626</v>
      </c>
      <c r="AF42" s="67" t="s">
        <v>307</v>
      </c>
      <c r="AG42" s="206" t="s">
        <v>48</v>
      </c>
      <c r="AH42" s="263" t="s">
        <v>385</v>
      </c>
      <c r="AL42" s="13"/>
    </row>
    <row r="43" spans="9:34" ht="26.25">
      <c r="I43">
        <v>17</v>
      </c>
      <c r="K43" s="268" t="s">
        <v>352</v>
      </c>
      <c r="L43" s="227">
        <v>18944</v>
      </c>
      <c r="M43" s="46" t="s">
        <v>41</v>
      </c>
      <c r="N43" s="58" t="s">
        <v>390</v>
      </c>
      <c r="O43" s="35" t="s">
        <v>391</v>
      </c>
      <c r="P43" s="67" t="s">
        <v>385</v>
      </c>
      <c r="Q43">
        <v>332</v>
      </c>
      <c r="R43">
        <v>175</v>
      </c>
      <c r="S43">
        <v>28</v>
      </c>
      <c r="T43">
        <v>328</v>
      </c>
      <c r="U43" s="67">
        <v>170</v>
      </c>
      <c r="V43" s="34">
        <v>26</v>
      </c>
      <c r="W43" s="188">
        <v>69</v>
      </c>
      <c r="X43" s="188">
        <v>67</v>
      </c>
      <c r="Y43" s="188">
        <v>54</v>
      </c>
      <c r="Z43">
        <v>57</v>
      </c>
      <c r="AA43" s="56">
        <v>69</v>
      </c>
      <c r="AB43">
        <v>39</v>
      </c>
      <c r="AC43" s="269" t="s">
        <v>318</v>
      </c>
      <c r="AE43" s="227">
        <v>18944</v>
      </c>
      <c r="AF43" s="46" t="s">
        <v>41</v>
      </c>
      <c r="AG43" s="58" t="s">
        <v>390</v>
      </c>
      <c r="AH43" s="263" t="s">
        <v>385</v>
      </c>
    </row>
    <row r="44" spans="1:34" ht="12.75">
      <c r="A44" s="32"/>
      <c r="B44" s="161"/>
      <c r="C44" s="35"/>
      <c r="D44" s="87"/>
      <c r="E44" s="39"/>
      <c r="F44" s="44"/>
      <c r="G44" s="44"/>
      <c r="H44" s="44"/>
      <c r="I44">
        <v>18</v>
      </c>
      <c r="J44" s="44"/>
      <c r="K44" s="270" t="s">
        <v>352</v>
      </c>
      <c r="L44" s="271">
        <v>18777</v>
      </c>
      <c r="M44" s="32" t="s">
        <v>107</v>
      </c>
      <c r="N44" s="108" t="s">
        <v>127</v>
      </c>
      <c r="O44" s="265" t="s">
        <v>35</v>
      </c>
      <c r="P44" s="67" t="s">
        <v>385</v>
      </c>
      <c r="Q44">
        <v>332</v>
      </c>
      <c r="R44">
        <v>178</v>
      </c>
      <c r="S44">
        <v>28</v>
      </c>
      <c r="T44" s="32">
        <v>328</v>
      </c>
      <c r="U44" s="32">
        <v>172</v>
      </c>
      <c r="V44" s="32">
        <v>26</v>
      </c>
      <c r="W44" s="32">
        <v>71</v>
      </c>
      <c r="X44" s="32">
        <v>67</v>
      </c>
      <c r="Y44" s="32">
        <v>53</v>
      </c>
      <c r="Z44" s="32">
        <v>56</v>
      </c>
      <c r="AA44" s="32">
        <v>67</v>
      </c>
      <c r="AB44" s="32">
        <v>42</v>
      </c>
      <c r="AC44" s="269" t="s">
        <v>318</v>
      </c>
      <c r="AE44" s="271">
        <v>18777</v>
      </c>
      <c r="AF44" s="32" t="s">
        <v>107</v>
      </c>
      <c r="AG44" s="108" t="s">
        <v>127</v>
      </c>
      <c r="AH44" s="263" t="s">
        <v>385</v>
      </c>
    </row>
    <row r="45" spans="9:38" ht="12.75">
      <c r="I45">
        <v>19</v>
      </c>
      <c r="K45" s="169" t="s">
        <v>352</v>
      </c>
      <c r="L45" s="247">
        <v>18951</v>
      </c>
      <c r="M45" s="272" t="s">
        <v>138</v>
      </c>
      <c r="N45" s="177" t="s">
        <v>392</v>
      </c>
      <c r="O45" s="248" t="s">
        <v>35</v>
      </c>
      <c r="P45" s="67" t="s">
        <v>385</v>
      </c>
      <c r="Q45">
        <v>332</v>
      </c>
      <c r="R45">
        <v>178</v>
      </c>
      <c r="S45">
        <v>28</v>
      </c>
      <c r="T45">
        <v>328</v>
      </c>
      <c r="U45">
        <v>172</v>
      </c>
      <c r="V45">
        <v>26</v>
      </c>
      <c r="W45">
        <v>68</v>
      </c>
      <c r="X45">
        <v>68</v>
      </c>
      <c r="Y45">
        <v>54</v>
      </c>
      <c r="Z45" s="88">
        <v>56</v>
      </c>
      <c r="AA45" s="33">
        <v>68</v>
      </c>
      <c r="AB45" s="33">
        <v>41</v>
      </c>
      <c r="AC45" s="269" t="s">
        <v>318</v>
      </c>
      <c r="AE45" s="247">
        <v>18951</v>
      </c>
      <c r="AF45" s="272" t="s">
        <v>138</v>
      </c>
      <c r="AG45" s="177" t="s">
        <v>392</v>
      </c>
      <c r="AH45" s="263" t="s">
        <v>385</v>
      </c>
      <c r="AL45" s="13"/>
    </row>
    <row r="46" spans="9:38" ht="12.75">
      <c r="I46">
        <v>20</v>
      </c>
      <c r="K46" s="35" t="s">
        <v>352</v>
      </c>
      <c r="L46" s="45">
        <v>18994</v>
      </c>
      <c r="M46" s="46" t="s">
        <v>327</v>
      </c>
      <c r="N46" s="206" t="s">
        <v>146</v>
      </c>
      <c r="O46" s="35" t="s">
        <v>76</v>
      </c>
      <c r="P46" s="67" t="s">
        <v>385</v>
      </c>
      <c r="Q46">
        <v>332</v>
      </c>
      <c r="R46">
        <v>178</v>
      </c>
      <c r="S46">
        <v>28</v>
      </c>
      <c r="T46" s="32">
        <v>328</v>
      </c>
      <c r="U46" s="67">
        <v>172</v>
      </c>
      <c r="V46" s="34">
        <v>26</v>
      </c>
      <c r="W46" s="188">
        <v>66</v>
      </c>
      <c r="X46" s="188">
        <v>69</v>
      </c>
      <c r="Y46" s="188">
        <v>54</v>
      </c>
      <c r="Z46">
        <v>55</v>
      </c>
      <c r="AA46" s="32">
        <v>68</v>
      </c>
      <c r="AB46">
        <v>41</v>
      </c>
      <c r="AC46" s="34" t="s">
        <v>90</v>
      </c>
      <c r="AE46" s="45">
        <v>18994</v>
      </c>
      <c r="AF46" s="46" t="s">
        <v>327</v>
      </c>
      <c r="AG46" s="206" t="s">
        <v>146</v>
      </c>
      <c r="AH46" s="263" t="s">
        <v>385</v>
      </c>
      <c r="AL46" s="13"/>
    </row>
    <row r="47" spans="1:38" ht="12.75">
      <c r="A47" s="32"/>
      <c r="B47" s="161"/>
      <c r="F47" s="44"/>
      <c r="H47" s="44"/>
      <c r="I47">
        <v>21</v>
      </c>
      <c r="K47" s="35" t="s">
        <v>352</v>
      </c>
      <c r="L47" s="45">
        <v>19343</v>
      </c>
      <c r="M47" s="46" t="s">
        <v>330</v>
      </c>
      <c r="N47" s="177" t="s">
        <v>274</v>
      </c>
      <c r="O47" s="35" t="s">
        <v>76</v>
      </c>
      <c r="P47" s="67" t="s">
        <v>385</v>
      </c>
      <c r="Q47">
        <v>332</v>
      </c>
      <c r="R47">
        <v>178</v>
      </c>
      <c r="S47">
        <v>28</v>
      </c>
      <c r="T47">
        <v>328</v>
      </c>
      <c r="U47" s="67">
        <v>172</v>
      </c>
      <c r="V47" s="34">
        <v>26</v>
      </c>
      <c r="W47" s="188">
        <v>66</v>
      </c>
      <c r="X47" s="188">
        <v>69</v>
      </c>
      <c r="Y47" s="188">
        <v>54</v>
      </c>
      <c r="Z47">
        <v>60</v>
      </c>
      <c r="AA47" s="46">
        <v>68</v>
      </c>
      <c r="AB47">
        <v>39</v>
      </c>
      <c r="AC47" s="44" t="s">
        <v>90</v>
      </c>
      <c r="AE47" s="45">
        <v>19343</v>
      </c>
      <c r="AF47" s="46" t="s">
        <v>330</v>
      </c>
      <c r="AG47" s="177" t="s">
        <v>274</v>
      </c>
      <c r="AH47" s="263" t="s">
        <v>385</v>
      </c>
      <c r="AL47" s="13"/>
    </row>
    <row r="48" spans="1:34" ht="12.75">
      <c r="A48" s="32"/>
      <c r="B48" s="161"/>
      <c r="C48" s="35"/>
      <c r="D48" s="87"/>
      <c r="E48" s="39"/>
      <c r="F48" s="44"/>
      <c r="G48" s="44"/>
      <c r="H48" s="44"/>
      <c r="I48" s="44"/>
      <c r="J48" s="44"/>
      <c r="K48" s="46"/>
      <c r="L48" s="46"/>
      <c r="M48" s="46"/>
      <c r="N48" s="46"/>
      <c r="O48" s="46"/>
      <c r="P48" s="46"/>
      <c r="Q48" s="46"/>
      <c r="R48" s="46"/>
      <c r="S48" s="46"/>
      <c r="T48" s="32"/>
      <c r="U48" s="32"/>
      <c r="V48" s="32"/>
      <c r="W48">
        <f>SUM(W27:W47)</f>
        <v>1203</v>
      </c>
      <c r="X48">
        <f>SUM(X27:X47)</f>
        <v>1217</v>
      </c>
      <c r="Y48">
        <f>SUM(Y27:Y47)</f>
        <v>979</v>
      </c>
      <c r="Z48">
        <f>SUM(Z27:Z47)</f>
        <v>996</v>
      </c>
      <c r="AA48">
        <f>SUM(AA27:AA47)</f>
        <v>1230</v>
      </c>
      <c r="AB48">
        <f>SUM(AB27:AB47)</f>
        <v>753</v>
      </c>
      <c r="AE48" s="46"/>
      <c r="AF48" s="46"/>
      <c r="AG48" s="46"/>
      <c r="AH48" s="46"/>
    </row>
    <row r="49" spans="1:34" ht="12.75">
      <c r="A49" s="32"/>
      <c r="B49" s="161"/>
      <c r="C49" s="35"/>
      <c r="D49" s="87"/>
      <c r="E49" s="39"/>
      <c r="F49" s="44"/>
      <c r="G49" s="44"/>
      <c r="H49" s="44"/>
      <c r="I49" s="44"/>
      <c r="J49" s="44"/>
      <c r="K49" s="173" t="s">
        <v>352</v>
      </c>
      <c r="L49" s="45">
        <v>12042</v>
      </c>
      <c r="M49" s="46" t="s">
        <v>375</v>
      </c>
      <c r="N49" s="13" t="s">
        <v>40</v>
      </c>
      <c r="O49" s="46" t="s">
        <v>73</v>
      </c>
      <c r="P49" s="67" t="s">
        <v>385</v>
      </c>
      <c r="Q49">
        <v>332</v>
      </c>
      <c r="R49">
        <v>178</v>
      </c>
      <c r="S49">
        <v>28</v>
      </c>
      <c r="T49" s="32"/>
      <c r="U49" s="32"/>
      <c r="V49" s="32"/>
      <c r="W49" s="273">
        <f>W48/18</f>
        <v>66.83333333333333</v>
      </c>
      <c r="X49" s="273">
        <f>X48/18</f>
        <v>67.61111111111111</v>
      </c>
      <c r="Y49" s="273">
        <f>Y48/18</f>
        <v>54.388888888888886</v>
      </c>
      <c r="Z49">
        <f>Z48/18</f>
        <v>55.333333333333336</v>
      </c>
      <c r="AA49" s="273">
        <f>AA48/18</f>
        <v>68.33333333333333</v>
      </c>
      <c r="AB49">
        <f>AB48/18</f>
        <v>41.833333333333336</v>
      </c>
      <c r="AE49" s="45">
        <v>12042</v>
      </c>
      <c r="AF49" s="46" t="s">
        <v>375</v>
      </c>
      <c r="AG49" s="13" t="s">
        <v>40</v>
      </c>
      <c r="AH49" s="263" t="s">
        <v>385</v>
      </c>
    </row>
    <row r="50" spans="1:34" ht="12.75">
      <c r="A50" s="32"/>
      <c r="B50" s="161"/>
      <c r="C50" s="35"/>
      <c r="D50" s="87"/>
      <c r="E50" s="39"/>
      <c r="F50" s="44"/>
      <c r="G50" s="44"/>
      <c r="H50" s="44"/>
      <c r="I50" s="44"/>
      <c r="J50" s="44"/>
      <c r="K50" s="35" t="s">
        <v>352</v>
      </c>
      <c r="L50" s="45">
        <v>18629</v>
      </c>
      <c r="M50" s="46" t="s">
        <v>149</v>
      </c>
      <c r="N50" s="58" t="s">
        <v>393</v>
      </c>
      <c r="O50" s="35" t="s">
        <v>206</v>
      </c>
      <c r="P50" s="67" t="s">
        <v>385</v>
      </c>
      <c r="Q50">
        <v>332</v>
      </c>
      <c r="R50">
        <v>178</v>
      </c>
      <c r="S50">
        <v>28</v>
      </c>
      <c r="T50">
        <v>328</v>
      </c>
      <c r="U50" s="67">
        <v>172</v>
      </c>
      <c r="V50" s="34">
        <v>26</v>
      </c>
      <c r="W50" s="273">
        <v>70</v>
      </c>
      <c r="X50" s="273">
        <v>67</v>
      </c>
      <c r="Y50" s="273">
        <v>55</v>
      </c>
      <c r="Z50" s="273">
        <v>55</v>
      </c>
      <c r="AA50" s="273">
        <v>67</v>
      </c>
      <c r="AB50" s="273">
        <v>41</v>
      </c>
      <c r="AE50" s="45">
        <v>18629</v>
      </c>
      <c r="AF50" s="46" t="s">
        <v>149</v>
      </c>
      <c r="AG50" s="58" t="s">
        <v>393</v>
      </c>
      <c r="AH50" s="263" t="s">
        <v>385</v>
      </c>
    </row>
    <row r="51" spans="9:34" ht="12.75">
      <c r="I51" s="9"/>
      <c r="K51" s="35" t="s">
        <v>352</v>
      </c>
      <c r="L51" s="57">
        <v>12221</v>
      </c>
      <c r="M51" s="46" t="s">
        <v>280</v>
      </c>
      <c r="N51" s="58" t="s">
        <v>55</v>
      </c>
      <c r="O51" s="46" t="s">
        <v>281</v>
      </c>
      <c r="P51" s="67" t="s">
        <v>385</v>
      </c>
      <c r="Q51">
        <v>332</v>
      </c>
      <c r="R51">
        <v>178</v>
      </c>
      <c r="S51">
        <v>28</v>
      </c>
      <c r="T51">
        <v>328</v>
      </c>
      <c r="U51" s="67">
        <v>172</v>
      </c>
      <c r="V51" s="34">
        <v>26</v>
      </c>
      <c r="W51" s="273">
        <v>68</v>
      </c>
      <c r="X51" s="273">
        <v>67</v>
      </c>
      <c r="Y51" s="273">
        <v>55</v>
      </c>
      <c r="Z51">
        <v>55</v>
      </c>
      <c r="AA51" s="32">
        <v>68</v>
      </c>
      <c r="AB51">
        <v>42</v>
      </c>
      <c r="AE51" s="58"/>
      <c r="AF51" s="58"/>
      <c r="AG51" s="58"/>
      <c r="AH51" s="58"/>
    </row>
    <row r="52" spans="1:34" ht="12.75">
      <c r="A52" s="32"/>
      <c r="B52" s="161"/>
      <c r="C52" s="35"/>
      <c r="D52" s="87"/>
      <c r="E52" s="39"/>
      <c r="F52" s="44"/>
      <c r="G52" s="44"/>
      <c r="H52" s="44"/>
      <c r="I52" s="44"/>
      <c r="J52" s="44"/>
      <c r="K52" s="44"/>
      <c r="L52" s="44"/>
      <c r="M52" s="44"/>
      <c r="N52" s="44"/>
      <c r="O52" s="32"/>
      <c r="P52" s="47"/>
      <c r="Q52" s="32"/>
      <c r="R52" s="46"/>
      <c r="S52" s="46"/>
      <c r="T52" s="32"/>
      <c r="U52" s="32"/>
      <c r="V52" s="32"/>
      <c r="W52" s="273"/>
      <c r="X52" s="273"/>
      <c r="Y52" s="273"/>
      <c r="AA52" s="273"/>
      <c r="AE52" s="58"/>
      <c r="AF52" s="58"/>
      <c r="AG52" s="58"/>
      <c r="AH52" s="58"/>
    </row>
    <row r="53" spans="5:34" ht="21">
      <c r="E53" s="5" t="s">
        <v>352</v>
      </c>
      <c r="F53" s="5">
        <v>1956</v>
      </c>
      <c r="AE53" s="58"/>
      <c r="AF53" s="58"/>
      <c r="AG53" s="58"/>
      <c r="AH53" s="58"/>
    </row>
    <row r="54" spans="1:34" ht="12.75">
      <c r="A54" s="7"/>
      <c r="B54" s="7"/>
      <c r="C54" s="8"/>
      <c r="D54" s="9"/>
      <c r="E54" s="10"/>
      <c r="F54" s="9"/>
      <c r="G54" s="11"/>
      <c r="H54" s="7"/>
      <c r="I54" s="9"/>
      <c r="AE54" s="58"/>
      <c r="AF54" s="58"/>
      <c r="AG54" s="58"/>
      <c r="AH54" s="58"/>
    </row>
    <row r="55" spans="1:34" ht="12.75">
      <c r="A55" s="7"/>
      <c r="B55" s="7"/>
      <c r="C55" s="12"/>
      <c r="D55" s="7"/>
      <c r="E55" s="93">
        <v>328</v>
      </c>
      <c r="G55" s="15"/>
      <c r="H55" s="7"/>
      <c r="I55"/>
      <c r="AE55" s="58"/>
      <c r="AF55" s="58"/>
      <c r="AG55" s="58"/>
      <c r="AH55" s="58"/>
    </row>
    <row r="56" spans="1:34" ht="13.5">
      <c r="A56" s="16"/>
      <c r="I56"/>
      <c r="AE56" s="58"/>
      <c r="AF56" s="58"/>
      <c r="AG56" s="58"/>
      <c r="AH56" s="58"/>
    </row>
    <row r="57" spans="3:34" ht="30.75" customHeight="1">
      <c r="C57" s="17"/>
      <c r="D57" s="18"/>
      <c r="E57" s="98" t="s">
        <v>83</v>
      </c>
      <c r="F57" s="18"/>
      <c r="G57" s="20"/>
      <c r="H57" s="21"/>
      <c r="I57" s="261">
        <v>39</v>
      </c>
      <c r="AE57" s="58"/>
      <c r="AF57" s="58"/>
      <c r="AG57" s="58"/>
      <c r="AH57" s="58"/>
    </row>
    <row r="58" spans="1:34" ht="66" customHeight="1">
      <c r="A58" s="84">
        <v>172</v>
      </c>
      <c r="C58" s="76"/>
      <c r="D58" s="76"/>
      <c r="E58" s="10" t="s">
        <v>128</v>
      </c>
      <c r="F58" s="60"/>
      <c r="G58" s="76"/>
      <c r="H58" s="21"/>
      <c r="I58" s="261">
        <v>67</v>
      </c>
      <c r="AE58" s="58"/>
      <c r="AF58" s="58"/>
      <c r="AG58" s="58"/>
      <c r="AH58" s="58"/>
    </row>
    <row r="59" spans="1:34" ht="36" customHeight="1">
      <c r="A59" s="16"/>
      <c r="C59" s="24"/>
      <c r="D59" s="25"/>
      <c r="E59" s="25"/>
      <c r="F59" s="25"/>
      <c r="G59" s="26"/>
      <c r="H59" s="21"/>
      <c r="I59" s="261">
        <v>61</v>
      </c>
      <c r="AE59" s="58"/>
      <c r="AF59" s="58"/>
      <c r="AG59" s="58"/>
      <c r="AH59" s="58"/>
    </row>
    <row r="60" spans="16:34" ht="12.75">
      <c r="P60" s="34" t="s">
        <v>129</v>
      </c>
      <c r="AE60" s="58"/>
      <c r="AF60" s="58"/>
      <c r="AG60" s="58"/>
      <c r="AH60" s="58"/>
    </row>
    <row r="61" spans="3:34" ht="12.75">
      <c r="C61" s="65">
        <v>55</v>
      </c>
      <c r="D61" s="65">
        <v>67</v>
      </c>
      <c r="E61" s="212">
        <v>68</v>
      </c>
      <c r="F61" s="155">
        <v>67</v>
      </c>
      <c r="G61" s="65">
        <v>55</v>
      </c>
      <c r="H61" s="12"/>
      <c r="I61"/>
      <c r="AE61" s="58"/>
      <c r="AF61" s="58"/>
      <c r="AG61" s="58"/>
      <c r="AH61" s="58"/>
    </row>
    <row r="62" spans="31:34" ht="12.75">
      <c r="AE62" s="58"/>
      <c r="AF62" s="58"/>
      <c r="AG62" s="58"/>
      <c r="AH62" s="58"/>
    </row>
    <row r="63" spans="9:34" ht="12.75">
      <c r="I63"/>
      <c r="K63" s="262" t="s">
        <v>23</v>
      </c>
      <c r="L63" s="28" t="s">
        <v>24</v>
      </c>
      <c r="M63" s="28" t="s">
        <v>25</v>
      </c>
      <c r="N63" s="28" t="s">
        <v>26</v>
      </c>
      <c r="O63" s="28" t="s">
        <v>27</v>
      </c>
      <c r="P63" s="28"/>
      <c r="Q63" s="252" t="s">
        <v>362</v>
      </c>
      <c r="R63" s="253"/>
      <c r="S63" s="253"/>
      <c r="T63" s="254" t="s">
        <v>363</v>
      </c>
      <c r="U63" s="255"/>
      <c r="V63" s="255"/>
      <c r="W63" s="256" t="s">
        <v>364</v>
      </c>
      <c r="X63" s="263"/>
      <c r="Y63" s="263"/>
      <c r="Z63" s="264"/>
      <c r="AA63" s="264" t="s">
        <v>365</v>
      </c>
      <c r="AB63" s="264"/>
      <c r="AE63" s="28" t="s">
        <v>24</v>
      </c>
      <c r="AF63" s="28" t="s">
        <v>25</v>
      </c>
      <c r="AG63" s="28" t="s">
        <v>26</v>
      </c>
      <c r="AH63" s="46"/>
    </row>
    <row r="64" spans="1:38" ht="12.75">
      <c r="A64" s="32"/>
      <c r="B64" s="161"/>
      <c r="F64" s="265"/>
      <c r="I64" s="265"/>
      <c r="K64" s="42" t="s">
        <v>352</v>
      </c>
      <c r="L64" s="45">
        <v>20656</v>
      </c>
      <c r="M64" s="46" t="s">
        <v>235</v>
      </c>
      <c r="N64" s="206" t="s">
        <v>55</v>
      </c>
      <c r="O64" s="35" t="s">
        <v>35</v>
      </c>
      <c r="P64" s="67" t="s">
        <v>394</v>
      </c>
      <c r="Q64">
        <v>332</v>
      </c>
      <c r="R64">
        <v>178</v>
      </c>
      <c r="S64">
        <v>28</v>
      </c>
      <c r="T64">
        <v>328</v>
      </c>
      <c r="U64">
        <v>172</v>
      </c>
      <c r="V64">
        <v>26</v>
      </c>
      <c r="W64">
        <v>70</v>
      </c>
      <c r="X64">
        <v>66</v>
      </c>
      <c r="Y64">
        <v>54</v>
      </c>
      <c r="Z64" s="34">
        <v>55</v>
      </c>
      <c r="AA64" s="46">
        <v>67</v>
      </c>
      <c r="AB64" s="33">
        <v>45</v>
      </c>
      <c r="AC64" t="s">
        <v>83</v>
      </c>
      <c r="AE64" s="45">
        <v>20656</v>
      </c>
      <c r="AF64" s="46" t="s">
        <v>235</v>
      </c>
      <c r="AG64" s="206" t="s">
        <v>55</v>
      </c>
      <c r="AH64" s="274" t="s">
        <v>394</v>
      </c>
      <c r="AL64" s="13"/>
    </row>
    <row r="65" spans="1:34" ht="12.75">
      <c r="A65" s="32"/>
      <c r="B65" s="161"/>
      <c r="F65" s="44"/>
      <c r="G65" s="44"/>
      <c r="H65" s="44"/>
      <c r="I65" s="44"/>
      <c r="K65" s="170" t="s">
        <v>352</v>
      </c>
      <c r="L65" s="40">
        <v>20767</v>
      </c>
      <c r="M65" s="67" t="s">
        <v>227</v>
      </c>
      <c r="N65" s="170" t="s">
        <v>55</v>
      </c>
      <c r="O65" s="188" t="s">
        <v>135</v>
      </c>
      <c r="P65" s="67" t="s">
        <v>394</v>
      </c>
      <c r="Q65">
        <v>332</v>
      </c>
      <c r="R65">
        <v>178</v>
      </c>
      <c r="S65">
        <v>28</v>
      </c>
      <c r="T65" s="32"/>
      <c r="U65" s="67"/>
      <c r="V65" s="162"/>
      <c r="W65" s="67"/>
      <c r="AC65" t="s">
        <v>83</v>
      </c>
      <c r="AE65" s="40">
        <v>20767</v>
      </c>
      <c r="AF65" s="67" t="s">
        <v>227</v>
      </c>
      <c r="AG65" s="170" t="s">
        <v>55</v>
      </c>
      <c r="AH65" s="274" t="s">
        <v>394</v>
      </c>
    </row>
    <row r="66" spans="1:34" ht="12.75">
      <c r="A66" s="32"/>
      <c r="B66" s="161"/>
      <c r="F66" s="44"/>
      <c r="G66" s="44"/>
      <c r="H66" s="44"/>
      <c r="I66" s="44"/>
      <c r="K66" s="42" t="s">
        <v>352</v>
      </c>
      <c r="L66" s="45">
        <v>20787</v>
      </c>
      <c r="M66" s="32" t="s">
        <v>395</v>
      </c>
      <c r="N66" s="50" t="s">
        <v>48</v>
      </c>
      <c r="O66" s="46" t="s">
        <v>396</v>
      </c>
      <c r="P66" s="67" t="s">
        <v>394</v>
      </c>
      <c r="Q66">
        <v>332</v>
      </c>
      <c r="R66">
        <v>178</v>
      </c>
      <c r="S66">
        <v>28</v>
      </c>
      <c r="T66">
        <v>328</v>
      </c>
      <c r="U66">
        <v>172</v>
      </c>
      <c r="V66">
        <v>26</v>
      </c>
      <c r="W66">
        <v>70</v>
      </c>
      <c r="X66">
        <v>66</v>
      </c>
      <c r="Y66">
        <v>54</v>
      </c>
      <c r="Z66">
        <v>57</v>
      </c>
      <c r="AA66">
        <v>67</v>
      </c>
      <c r="AB66">
        <v>40</v>
      </c>
      <c r="AC66" t="s">
        <v>83</v>
      </c>
      <c r="AE66" s="45">
        <v>20787</v>
      </c>
      <c r="AF66" s="32" t="s">
        <v>395</v>
      </c>
      <c r="AG66" s="50" t="s">
        <v>48</v>
      </c>
      <c r="AH66" s="274" t="s">
        <v>394</v>
      </c>
    </row>
    <row r="67" spans="1:34" ht="12.75">
      <c r="A67" s="32"/>
      <c r="B67" s="161"/>
      <c r="F67" s="35"/>
      <c r="G67" s="35"/>
      <c r="H67" s="35"/>
      <c r="I67" s="265"/>
      <c r="K67" s="42" t="s">
        <v>352</v>
      </c>
      <c r="L67" s="45">
        <v>21143</v>
      </c>
      <c r="M67" s="46" t="s">
        <v>397</v>
      </c>
      <c r="N67" s="58" t="s">
        <v>30</v>
      </c>
      <c r="O67" s="35" t="s">
        <v>35</v>
      </c>
      <c r="P67" s="67" t="s">
        <v>394</v>
      </c>
      <c r="Q67">
        <v>332</v>
      </c>
      <c r="R67">
        <v>178</v>
      </c>
      <c r="S67">
        <v>28</v>
      </c>
      <c r="T67">
        <v>328</v>
      </c>
      <c r="U67">
        <v>172</v>
      </c>
      <c r="V67">
        <v>26</v>
      </c>
      <c r="W67">
        <v>70</v>
      </c>
      <c r="X67">
        <v>66</v>
      </c>
      <c r="Y67">
        <v>54</v>
      </c>
      <c r="Z67" s="34">
        <v>62</v>
      </c>
      <c r="AA67" s="46">
        <v>67</v>
      </c>
      <c r="AB67" s="33">
        <v>38</v>
      </c>
      <c r="AC67" t="s">
        <v>83</v>
      </c>
      <c r="AE67" s="45">
        <v>21143</v>
      </c>
      <c r="AF67" s="46" t="s">
        <v>397</v>
      </c>
      <c r="AG67" s="58" t="s">
        <v>30</v>
      </c>
      <c r="AH67" s="274" t="s">
        <v>394</v>
      </c>
    </row>
    <row r="68" spans="9:34" ht="12.75">
      <c r="I68" s="44"/>
      <c r="K68" s="42" t="s">
        <v>352</v>
      </c>
      <c r="L68" s="45">
        <v>21380</v>
      </c>
      <c r="M68" s="46" t="s">
        <v>334</v>
      </c>
      <c r="N68" s="206" t="s">
        <v>40</v>
      </c>
      <c r="O68" s="46" t="s">
        <v>59</v>
      </c>
      <c r="P68" s="67" t="s">
        <v>394</v>
      </c>
      <c r="Q68">
        <v>332</v>
      </c>
      <c r="R68">
        <v>175</v>
      </c>
      <c r="S68">
        <v>28</v>
      </c>
      <c r="T68" s="32">
        <v>325</v>
      </c>
      <c r="U68" s="67">
        <v>170</v>
      </c>
      <c r="V68">
        <v>26</v>
      </c>
      <c r="W68" s="162">
        <v>67</v>
      </c>
      <c r="X68" s="275">
        <v>54</v>
      </c>
      <c r="Y68" s="276">
        <v>67</v>
      </c>
      <c r="Z68">
        <v>60</v>
      </c>
      <c r="AA68" s="46">
        <v>66</v>
      </c>
      <c r="AB68">
        <v>37</v>
      </c>
      <c r="AC68" s="44" t="s">
        <v>83</v>
      </c>
      <c r="AE68" s="45">
        <v>21380</v>
      </c>
      <c r="AF68" s="46" t="s">
        <v>334</v>
      </c>
      <c r="AG68" s="206" t="s">
        <v>40</v>
      </c>
      <c r="AH68" s="274" t="s">
        <v>394</v>
      </c>
    </row>
    <row r="69" spans="9:34" ht="12.75">
      <c r="I69" s="265"/>
      <c r="K69" s="42" t="s">
        <v>352</v>
      </c>
      <c r="L69" s="45">
        <v>21695</v>
      </c>
      <c r="M69" s="46" t="s">
        <v>226</v>
      </c>
      <c r="N69" s="206" t="s">
        <v>40</v>
      </c>
      <c r="O69" s="46" t="s">
        <v>59</v>
      </c>
      <c r="P69" s="67" t="s">
        <v>394</v>
      </c>
      <c r="Q69">
        <v>332</v>
      </c>
      <c r="R69">
        <v>178</v>
      </c>
      <c r="S69">
        <v>28</v>
      </c>
      <c r="T69">
        <v>328</v>
      </c>
      <c r="U69" s="67">
        <v>172</v>
      </c>
      <c r="V69">
        <v>26</v>
      </c>
      <c r="W69" s="162">
        <v>69</v>
      </c>
      <c r="X69" s="162">
        <v>67</v>
      </c>
      <c r="Y69" s="162">
        <v>54</v>
      </c>
      <c r="Z69">
        <v>60</v>
      </c>
      <c r="AA69" s="46">
        <v>66</v>
      </c>
      <c r="AB69">
        <v>40</v>
      </c>
      <c r="AC69" s="44" t="s">
        <v>83</v>
      </c>
      <c r="AE69" s="45">
        <v>21695</v>
      </c>
      <c r="AF69" s="46" t="s">
        <v>226</v>
      </c>
      <c r="AG69" s="206" t="s">
        <v>40</v>
      </c>
      <c r="AH69" s="274" t="s">
        <v>394</v>
      </c>
    </row>
    <row r="70" spans="9:38" ht="12.75">
      <c r="I70" s="44"/>
      <c r="K70" s="42" t="s">
        <v>352</v>
      </c>
      <c r="L70" s="45">
        <v>22503</v>
      </c>
      <c r="M70" s="46" t="s">
        <v>398</v>
      </c>
      <c r="N70" s="206" t="s">
        <v>37</v>
      </c>
      <c r="O70" s="35" t="s">
        <v>35</v>
      </c>
      <c r="P70" s="67" t="s">
        <v>394</v>
      </c>
      <c r="Q70">
        <v>332</v>
      </c>
      <c r="R70">
        <v>178</v>
      </c>
      <c r="S70">
        <v>28</v>
      </c>
      <c r="T70">
        <v>328</v>
      </c>
      <c r="U70">
        <v>172</v>
      </c>
      <c r="V70">
        <v>26</v>
      </c>
      <c r="W70">
        <v>70</v>
      </c>
      <c r="X70">
        <v>66</v>
      </c>
      <c r="Y70">
        <v>54</v>
      </c>
      <c r="Z70" s="34">
        <v>62</v>
      </c>
      <c r="AA70" s="32">
        <v>67</v>
      </c>
      <c r="AB70" s="33">
        <v>38</v>
      </c>
      <c r="AC70" t="s">
        <v>83</v>
      </c>
      <c r="AE70" s="45">
        <v>22503</v>
      </c>
      <c r="AF70" s="46" t="s">
        <v>398</v>
      </c>
      <c r="AG70" s="206" t="s">
        <v>37</v>
      </c>
      <c r="AH70" s="274" t="s">
        <v>394</v>
      </c>
      <c r="AL70" s="13"/>
    </row>
    <row r="71" spans="9:38" ht="12.75">
      <c r="I71" s="265"/>
      <c r="K71" s="42" t="s">
        <v>352</v>
      </c>
      <c r="L71" s="45">
        <v>23909</v>
      </c>
      <c r="M71" s="46" t="s">
        <v>41</v>
      </c>
      <c r="N71" s="58" t="s">
        <v>399</v>
      </c>
      <c r="O71" s="46" t="s">
        <v>31</v>
      </c>
      <c r="P71" s="67" t="s">
        <v>394</v>
      </c>
      <c r="Q71">
        <v>332</v>
      </c>
      <c r="R71">
        <v>178</v>
      </c>
      <c r="S71">
        <v>28</v>
      </c>
      <c r="T71" s="32">
        <v>328</v>
      </c>
      <c r="U71" s="67">
        <v>172</v>
      </c>
      <c r="V71">
        <v>26</v>
      </c>
      <c r="W71" s="162">
        <v>64</v>
      </c>
      <c r="X71" s="162">
        <v>68</v>
      </c>
      <c r="Y71" s="162">
        <v>57</v>
      </c>
      <c r="Z71">
        <v>60</v>
      </c>
      <c r="AA71" s="46">
        <v>66</v>
      </c>
      <c r="AB71">
        <v>40</v>
      </c>
      <c r="AC71" s="44" t="s">
        <v>83</v>
      </c>
      <c r="AE71" s="45">
        <v>23909</v>
      </c>
      <c r="AF71" s="46" t="s">
        <v>41</v>
      </c>
      <c r="AG71" s="58" t="s">
        <v>399</v>
      </c>
      <c r="AH71" s="274" t="s">
        <v>394</v>
      </c>
      <c r="AL71" s="13"/>
    </row>
    <row r="72" spans="1:38" s="67" customFormat="1" ht="12.75">
      <c r="A72" s="46"/>
      <c r="B72" s="161"/>
      <c r="C72" s="35"/>
      <c r="F72" s="35"/>
      <c r="G72" s="35"/>
      <c r="H72" s="35"/>
      <c r="I72" s="35"/>
      <c r="K72" s="42" t="s">
        <v>352</v>
      </c>
      <c r="L72" s="45">
        <v>23972</v>
      </c>
      <c r="M72" s="46" t="s">
        <v>234</v>
      </c>
      <c r="N72" s="206" t="s">
        <v>127</v>
      </c>
      <c r="O72" s="46" t="s">
        <v>279</v>
      </c>
      <c r="P72" s="67" t="s">
        <v>394</v>
      </c>
      <c r="Q72" s="67">
        <v>332</v>
      </c>
      <c r="R72" s="67">
        <v>178</v>
      </c>
      <c r="S72" s="67">
        <v>28</v>
      </c>
      <c r="T72" s="67">
        <v>328</v>
      </c>
      <c r="U72" s="67">
        <v>172</v>
      </c>
      <c r="V72" s="67">
        <v>26</v>
      </c>
      <c r="W72" s="67">
        <v>70</v>
      </c>
      <c r="X72" s="67">
        <v>67</v>
      </c>
      <c r="Y72" s="67">
        <v>55</v>
      </c>
      <c r="Z72" s="188">
        <v>62</v>
      </c>
      <c r="AA72" s="46">
        <v>67</v>
      </c>
      <c r="AB72" s="33">
        <v>37</v>
      </c>
      <c r="AC72" s="67" t="s">
        <v>83</v>
      </c>
      <c r="AE72" s="45">
        <v>23972</v>
      </c>
      <c r="AF72" s="46" t="s">
        <v>234</v>
      </c>
      <c r="AG72" s="206" t="s">
        <v>127</v>
      </c>
      <c r="AH72" s="274" t="s">
        <v>394</v>
      </c>
      <c r="AL72" s="170"/>
    </row>
    <row r="73" spans="1:38" ht="12.75">
      <c r="A73" s="32"/>
      <c r="B73" s="161"/>
      <c r="C73" s="35"/>
      <c r="F73" s="44"/>
      <c r="G73" s="44"/>
      <c r="H73" s="44"/>
      <c r="I73" s="265"/>
      <c r="K73" s="42" t="s">
        <v>352</v>
      </c>
      <c r="L73" s="45">
        <v>24065</v>
      </c>
      <c r="M73" s="35" t="s">
        <v>41</v>
      </c>
      <c r="N73" s="164" t="s">
        <v>400</v>
      </c>
      <c r="O73" s="35" t="s">
        <v>35</v>
      </c>
      <c r="P73" s="67" t="s">
        <v>394</v>
      </c>
      <c r="Q73" s="277">
        <v>328</v>
      </c>
      <c r="R73" s="32">
        <v>178</v>
      </c>
      <c r="S73">
        <v>28</v>
      </c>
      <c r="T73" s="32">
        <v>325</v>
      </c>
      <c r="U73" s="67">
        <v>172</v>
      </c>
      <c r="V73">
        <v>26</v>
      </c>
      <c r="W73" s="46">
        <v>65</v>
      </c>
      <c r="X73">
        <v>66</v>
      </c>
      <c r="Y73">
        <v>54</v>
      </c>
      <c r="Z73">
        <v>64</v>
      </c>
      <c r="AA73" s="46">
        <v>66</v>
      </c>
      <c r="AB73">
        <v>36</v>
      </c>
      <c r="AC73" s="44" t="s">
        <v>83</v>
      </c>
      <c r="AE73" s="45">
        <v>24065</v>
      </c>
      <c r="AF73" s="35" t="s">
        <v>41</v>
      </c>
      <c r="AG73" s="164" t="s">
        <v>400</v>
      </c>
      <c r="AH73" s="274" t="s">
        <v>394</v>
      </c>
      <c r="AL73" s="13"/>
    </row>
    <row r="74" spans="1:34" ht="12.75">
      <c r="A74" s="32"/>
      <c r="B74" s="161"/>
      <c r="C74" s="35"/>
      <c r="F74" s="44"/>
      <c r="G74" s="44"/>
      <c r="H74" s="44"/>
      <c r="I74" s="44"/>
      <c r="K74" s="42" t="s">
        <v>352</v>
      </c>
      <c r="L74" s="45">
        <v>24259</v>
      </c>
      <c r="M74" s="35" t="s">
        <v>33</v>
      </c>
      <c r="N74" s="164" t="s">
        <v>401</v>
      </c>
      <c r="O74" s="268" t="s">
        <v>35</v>
      </c>
      <c r="P74" s="67" t="s">
        <v>394</v>
      </c>
      <c r="Q74" s="277">
        <v>328</v>
      </c>
      <c r="R74" s="32">
        <v>178</v>
      </c>
      <c r="S74">
        <v>28</v>
      </c>
      <c r="T74" s="32">
        <v>325</v>
      </c>
      <c r="U74" s="67">
        <v>172</v>
      </c>
      <c r="V74">
        <v>26</v>
      </c>
      <c r="W74" s="46">
        <v>69</v>
      </c>
      <c r="X74" s="46">
        <v>66</v>
      </c>
      <c r="Y74" s="46">
        <v>54</v>
      </c>
      <c r="Z74">
        <v>61</v>
      </c>
      <c r="AA74" s="46">
        <v>67</v>
      </c>
      <c r="AB74">
        <v>38</v>
      </c>
      <c r="AC74" s="44" t="s">
        <v>83</v>
      </c>
      <c r="AE74" s="45">
        <v>24259</v>
      </c>
      <c r="AF74" s="35" t="s">
        <v>33</v>
      </c>
      <c r="AG74" s="164" t="s">
        <v>401</v>
      </c>
      <c r="AH74" s="274" t="s">
        <v>394</v>
      </c>
    </row>
    <row r="75" spans="1:34" ht="12.75">
      <c r="A75" s="32"/>
      <c r="B75" s="161"/>
      <c r="C75" s="35"/>
      <c r="F75" s="44"/>
      <c r="G75" s="44"/>
      <c r="I75" s="265"/>
      <c r="K75" s="42" t="s">
        <v>352</v>
      </c>
      <c r="L75" s="45">
        <v>24260</v>
      </c>
      <c r="M75" s="46" t="s">
        <v>402</v>
      </c>
      <c r="N75" s="177" t="s">
        <v>37</v>
      </c>
      <c r="O75" s="46" t="s">
        <v>403</v>
      </c>
      <c r="P75" s="67" t="s">
        <v>394</v>
      </c>
      <c r="Q75">
        <v>332</v>
      </c>
      <c r="R75">
        <v>175</v>
      </c>
      <c r="S75">
        <v>28</v>
      </c>
      <c r="T75">
        <v>325</v>
      </c>
      <c r="U75">
        <v>170</v>
      </c>
      <c r="V75">
        <v>26</v>
      </c>
      <c r="W75" s="67">
        <v>67</v>
      </c>
      <c r="X75" s="67">
        <v>67</v>
      </c>
      <c r="Y75" s="67">
        <v>55</v>
      </c>
      <c r="Z75" s="32">
        <v>60</v>
      </c>
      <c r="AA75" s="46">
        <v>67</v>
      </c>
      <c r="AB75">
        <v>37</v>
      </c>
      <c r="AC75" s="44" t="s">
        <v>83</v>
      </c>
      <c r="AE75" s="45">
        <v>24260</v>
      </c>
      <c r="AF75" s="46" t="s">
        <v>402</v>
      </c>
      <c r="AG75" s="177" t="s">
        <v>37</v>
      </c>
      <c r="AH75" s="274" t="s">
        <v>394</v>
      </c>
    </row>
    <row r="76" spans="11:34" ht="12.75">
      <c r="K76" s="13"/>
      <c r="P76" s="46"/>
      <c r="W76">
        <f>SUM(W64:W75)</f>
        <v>751</v>
      </c>
      <c r="X76">
        <f>SUM(X64:X75)</f>
        <v>719</v>
      </c>
      <c r="Y76">
        <f>SUM(Y64:Y75)</f>
        <v>612</v>
      </c>
      <c r="Z76">
        <f>SUM(Z64:Z75)</f>
        <v>663</v>
      </c>
      <c r="AA76">
        <f>SUM(AA64:AA75)</f>
        <v>733</v>
      </c>
      <c r="AB76">
        <f>SUM(AB64:AB75)</f>
        <v>426</v>
      </c>
      <c r="AH76" s="46"/>
    </row>
    <row r="77" spans="11:34" ht="12.75">
      <c r="K77" s="13"/>
      <c r="P77" s="46"/>
      <c r="W77" s="273">
        <f>W76/10</f>
        <v>75.1</v>
      </c>
      <c r="X77" s="273">
        <f>X76/10</f>
        <v>71.9</v>
      </c>
      <c r="Y77" s="273">
        <f>Y76/10</f>
        <v>61.2</v>
      </c>
      <c r="Z77" s="273">
        <f>Z76/10</f>
        <v>66.3</v>
      </c>
      <c r="AA77" s="273">
        <f>AA76/10</f>
        <v>73.3</v>
      </c>
      <c r="AB77" s="273">
        <f>AB76/10</f>
        <v>42.6</v>
      </c>
      <c r="AH77" s="46"/>
    </row>
    <row r="78" spans="11:34" ht="12.75">
      <c r="K78" s="42" t="s">
        <v>352</v>
      </c>
      <c r="L78" s="45">
        <v>20347</v>
      </c>
      <c r="M78" s="46" t="s">
        <v>149</v>
      </c>
      <c r="N78" s="58" t="s">
        <v>404</v>
      </c>
      <c r="O78" s="35" t="s">
        <v>206</v>
      </c>
      <c r="P78" s="67" t="s">
        <v>394</v>
      </c>
      <c r="Q78">
        <v>332</v>
      </c>
      <c r="R78">
        <v>175</v>
      </c>
      <c r="S78">
        <v>28</v>
      </c>
      <c r="T78">
        <v>325</v>
      </c>
      <c r="U78">
        <v>170</v>
      </c>
      <c r="V78">
        <v>26</v>
      </c>
      <c r="W78">
        <v>72</v>
      </c>
      <c r="X78">
        <v>66</v>
      </c>
      <c r="Y78">
        <v>53</v>
      </c>
      <c r="Z78">
        <v>57</v>
      </c>
      <c r="AA78" s="46">
        <v>67</v>
      </c>
      <c r="AB78">
        <v>42</v>
      </c>
      <c r="AC78" s="44" t="s">
        <v>83</v>
      </c>
      <c r="AE78" s="45">
        <v>20347</v>
      </c>
      <c r="AF78" s="46" t="s">
        <v>149</v>
      </c>
      <c r="AG78" s="58" t="s">
        <v>404</v>
      </c>
      <c r="AH78" s="274" t="s">
        <v>394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  <rowBreaks count="2" manualBreakCount="2">
    <brk id="15" max="255" man="1"/>
    <brk id="5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M17" sqref="M17"/>
    </sheetView>
  </sheetViews>
  <sheetFormatPr defaultColWidth="10.28125" defaultRowHeight="12.75"/>
  <cols>
    <col min="1" max="1" width="4.00390625" style="0" customWidth="1"/>
    <col min="2" max="2" width="4.421875" style="0" customWidth="1"/>
    <col min="3" max="3" width="11.00390625" style="0" customWidth="1"/>
    <col min="4" max="4" width="7.7109375" style="0" customWidth="1"/>
    <col min="5" max="5" width="19.00390625" style="0" customWidth="1"/>
    <col min="6" max="6" width="7.7109375" style="0" customWidth="1"/>
    <col min="7" max="7" width="11.00390625" style="0" customWidth="1"/>
    <col min="8" max="8" width="4.57421875" style="0" customWidth="1"/>
    <col min="9" max="9" width="3.140625" style="0" customWidth="1"/>
    <col min="10" max="10" width="5.00390625" style="0" customWidth="1"/>
    <col min="11" max="17" width="11.00390625" style="0" customWidth="1"/>
    <col min="18" max="18" width="23.140625" style="0" customWidth="1"/>
    <col min="19" max="16384" width="11.00390625" style="0" customWidth="1"/>
  </cols>
  <sheetData>
    <row r="1" spans="5:12" ht="21">
      <c r="E1" s="5" t="s">
        <v>352</v>
      </c>
      <c r="I1" s="9"/>
      <c r="L1" s="13"/>
    </row>
    <row r="2" spans="3:12" s="7" customFormat="1" ht="12.75">
      <c r="C2" s="8"/>
      <c r="D2" s="9"/>
      <c r="E2" s="10"/>
      <c r="F2" s="9"/>
      <c r="G2" s="11"/>
      <c r="I2" s="9"/>
      <c r="L2" s="66"/>
    </row>
    <row r="3" spans="3:12" s="7" customFormat="1" ht="12.75">
      <c r="C3" s="12"/>
      <c r="E3" s="93">
        <v>375</v>
      </c>
      <c r="F3" s="14"/>
      <c r="G3" s="15"/>
      <c r="I3" s="9"/>
      <c r="L3" s="66"/>
    </row>
    <row r="4" spans="1:12" ht="13.5">
      <c r="A4" s="16"/>
      <c r="I4" s="9"/>
      <c r="L4" s="13"/>
    </row>
    <row r="5" spans="3:12" ht="17.25" customHeight="1">
      <c r="C5" s="71"/>
      <c r="D5" s="72"/>
      <c r="E5" s="64" t="s">
        <v>90</v>
      </c>
      <c r="F5" s="72"/>
      <c r="G5" s="73"/>
      <c r="H5" s="21"/>
      <c r="I5" s="61">
        <v>22</v>
      </c>
      <c r="J5" s="61">
        <v>18</v>
      </c>
      <c r="K5" s="83"/>
      <c r="L5" s="13"/>
    </row>
    <row r="6" spans="1:12" ht="66" customHeight="1">
      <c r="A6" s="84">
        <v>185</v>
      </c>
      <c r="C6" s="59"/>
      <c r="D6" s="59"/>
      <c r="E6" s="197" t="s">
        <v>196</v>
      </c>
      <c r="F6" s="82"/>
      <c r="G6" s="59"/>
      <c r="H6" s="21"/>
      <c r="I6" s="83">
        <v>158</v>
      </c>
      <c r="J6" s="278" t="s">
        <v>405</v>
      </c>
      <c r="L6" s="13"/>
    </row>
    <row r="7" spans="1:12" ht="25.5" customHeight="1">
      <c r="A7" s="16"/>
      <c r="C7" s="63"/>
      <c r="D7" s="63"/>
      <c r="E7" s="63"/>
      <c r="F7" s="63"/>
      <c r="G7" s="63"/>
      <c r="H7" s="21"/>
      <c r="I7" s="91"/>
      <c r="L7" s="13"/>
    </row>
    <row r="8" spans="9:12" ht="12.75">
      <c r="I8" s="9"/>
      <c r="L8" s="13"/>
    </row>
    <row r="9" spans="3:12" ht="12.75">
      <c r="C9" s="65">
        <v>68</v>
      </c>
      <c r="D9" s="65">
        <v>45</v>
      </c>
      <c r="E9" s="66">
        <v>136</v>
      </c>
      <c r="F9" s="155">
        <v>45</v>
      </c>
      <c r="G9" s="65">
        <v>68</v>
      </c>
      <c r="H9" s="12"/>
      <c r="I9" s="9"/>
      <c r="L9" s="13"/>
    </row>
    <row r="10" spans="9:18" ht="12.75">
      <c r="I10" s="9"/>
      <c r="L10" s="27" t="s">
        <v>23</v>
      </c>
      <c r="M10" s="28" t="s">
        <v>24</v>
      </c>
      <c r="N10" s="28" t="s">
        <v>25</v>
      </c>
      <c r="O10" s="28" t="s">
        <v>26</v>
      </c>
      <c r="P10" s="28" t="s">
        <v>27</v>
      </c>
      <c r="Q10" s="28"/>
      <c r="R10" s="28"/>
    </row>
    <row r="11" spans="12:18" ht="12.75">
      <c r="L11" s="42" t="s">
        <v>352</v>
      </c>
      <c r="M11" s="39">
        <v>12130</v>
      </c>
      <c r="N11" s="32" t="s">
        <v>406</v>
      </c>
      <c r="P11" s="78" t="s">
        <v>35</v>
      </c>
      <c r="Q11" s="44" t="s">
        <v>407</v>
      </c>
      <c r="R11" s="279" t="s">
        <v>408</v>
      </c>
    </row>
    <row r="12" spans="12:18" ht="12.75">
      <c r="L12" s="42" t="s">
        <v>352</v>
      </c>
      <c r="M12" s="39">
        <v>12397</v>
      </c>
      <c r="N12" s="32" t="s">
        <v>409</v>
      </c>
      <c r="O12" s="37" t="s">
        <v>40</v>
      </c>
      <c r="P12" s="78" t="s">
        <v>35</v>
      </c>
      <c r="Q12" s="44" t="s">
        <v>407</v>
      </c>
      <c r="R12" s="279" t="s">
        <v>408</v>
      </c>
    </row>
    <row r="13" spans="12:18" ht="12.75">
      <c r="L13" s="42" t="s">
        <v>352</v>
      </c>
      <c r="M13" s="39">
        <v>12397</v>
      </c>
      <c r="N13" s="280" t="s">
        <v>405</v>
      </c>
      <c r="O13" s="37" t="s">
        <v>37</v>
      </c>
      <c r="Q13" s="35" t="s">
        <v>407</v>
      </c>
      <c r="R13" s="279" t="s">
        <v>410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I16" sqref="I16"/>
    </sheetView>
  </sheetViews>
  <sheetFormatPr defaultColWidth="10.28125" defaultRowHeight="12.75"/>
  <cols>
    <col min="1" max="3" width="3.140625" style="0" customWidth="1"/>
    <col min="4" max="4" width="3.00390625" style="0" customWidth="1"/>
    <col min="5" max="5" width="11.00390625" style="0" customWidth="1"/>
    <col min="6" max="6" width="4.00390625" style="0" customWidth="1"/>
    <col min="7" max="7" width="36.140625" style="0" customWidth="1"/>
    <col min="8" max="8" width="3.57421875" style="0" customWidth="1"/>
    <col min="9" max="9" width="12.140625" style="0" customWidth="1"/>
    <col min="10" max="10" width="3.140625" style="0" customWidth="1"/>
    <col min="11" max="12" width="4.00390625" style="9" customWidth="1"/>
    <col min="13" max="13" width="5.57421875" style="0" customWidth="1"/>
    <col min="14" max="14" width="6.140625" style="0" customWidth="1"/>
    <col min="15" max="15" width="10.140625" style="0" customWidth="1"/>
    <col min="16" max="17" width="8.00390625" style="0" customWidth="1"/>
    <col min="18" max="18" width="14.00390625" style="0" customWidth="1"/>
    <col min="19" max="16384" width="11.00390625" style="0" customWidth="1"/>
  </cols>
  <sheetData>
    <row r="1" ht="21">
      <c r="G1" s="5" t="s">
        <v>411</v>
      </c>
    </row>
    <row r="2" ht="12.75">
      <c r="G2" s="281"/>
    </row>
    <row r="3" spans="2:7" ht="12.75">
      <c r="B3" s="7"/>
      <c r="C3" s="7"/>
      <c r="G3" s="232">
        <v>422</v>
      </c>
    </row>
    <row r="4" spans="5:12" s="7" customFormat="1" ht="12.75">
      <c r="E4" s="183"/>
      <c r="F4" s="9"/>
      <c r="G4" s="221">
        <v>425</v>
      </c>
      <c r="H4" s="9"/>
      <c r="I4" s="222"/>
      <c r="K4" s="9"/>
      <c r="L4" s="9"/>
    </row>
    <row r="5" spans="2:3" ht="13.5">
      <c r="B5" s="16"/>
      <c r="C5" s="16"/>
    </row>
    <row r="6" spans="3:12" ht="36.75" customHeight="1">
      <c r="C6" s="282"/>
      <c r="E6" s="71"/>
      <c r="F6" s="72"/>
      <c r="G6" s="283" t="s">
        <v>412</v>
      </c>
      <c r="H6" s="72"/>
      <c r="I6" s="73"/>
      <c r="J6" s="21"/>
      <c r="K6" s="61"/>
      <c r="L6" s="61">
        <v>37</v>
      </c>
    </row>
    <row r="7" spans="1:18" ht="120.75" customHeight="1">
      <c r="A7" s="233">
        <v>258</v>
      </c>
      <c r="B7" s="84">
        <v>260</v>
      </c>
      <c r="C7" s="84"/>
      <c r="E7" s="59"/>
      <c r="F7" s="59"/>
      <c r="G7" s="242" t="s">
        <v>413</v>
      </c>
      <c r="H7" s="82"/>
      <c r="I7" s="76"/>
      <c r="J7" s="21"/>
      <c r="K7" s="261" t="s">
        <v>414</v>
      </c>
      <c r="L7" s="204">
        <v>170</v>
      </c>
      <c r="M7" s="284">
        <v>167</v>
      </c>
      <c r="R7" s="34" t="s">
        <v>129</v>
      </c>
    </row>
    <row r="8" spans="2:12" ht="77.25" customHeight="1">
      <c r="B8" s="84"/>
      <c r="C8" s="285">
        <v>213</v>
      </c>
      <c r="E8" s="74"/>
      <c r="F8" s="74"/>
      <c r="G8" s="242" t="s">
        <v>415</v>
      </c>
      <c r="H8" s="85"/>
      <c r="I8" s="201" t="s">
        <v>416</v>
      </c>
      <c r="J8" s="21"/>
      <c r="K8" s="286" t="s">
        <v>417</v>
      </c>
      <c r="L8" s="91"/>
    </row>
    <row r="9" spans="2:13" ht="48" customHeight="1">
      <c r="B9" s="16"/>
      <c r="C9" s="16"/>
      <c r="E9" s="63"/>
      <c r="F9" s="63"/>
      <c r="G9" s="64" t="s">
        <v>301</v>
      </c>
      <c r="H9" s="63"/>
      <c r="I9" s="287" t="s">
        <v>418</v>
      </c>
      <c r="J9" s="21"/>
      <c r="K9" s="91"/>
      <c r="L9" s="91">
        <v>41</v>
      </c>
      <c r="M9" s="288">
        <v>43</v>
      </c>
    </row>
    <row r="11" spans="5:10" ht="12.75">
      <c r="E11" s="65">
        <v>67</v>
      </c>
      <c r="F11" s="212">
        <v>16</v>
      </c>
      <c r="G11" s="66">
        <v>240</v>
      </c>
      <c r="H11" s="224">
        <v>16</v>
      </c>
      <c r="I11" s="212">
        <v>74</v>
      </c>
      <c r="J11" s="7"/>
    </row>
    <row r="12" spans="6:19" ht="12.75">
      <c r="F12" s="86">
        <v>15</v>
      </c>
      <c r="G12" s="86">
        <v>238</v>
      </c>
      <c r="H12" s="86">
        <v>15</v>
      </c>
      <c r="N12" s="225" t="s">
        <v>23</v>
      </c>
      <c r="O12" s="226" t="s">
        <v>24</v>
      </c>
      <c r="P12" s="226" t="s">
        <v>25</v>
      </c>
      <c r="Q12" s="226" t="s">
        <v>26</v>
      </c>
      <c r="R12" s="226" t="s">
        <v>27</v>
      </c>
      <c r="S12" s="226"/>
    </row>
    <row r="13" spans="7:19" s="32" customFormat="1" ht="12.75">
      <c r="G13" s="289" t="s">
        <v>335</v>
      </c>
      <c r="K13" s="245"/>
      <c r="L13" s="245"/>
      <c r="N13" s="290" t="s">
        <v>411</v>
      </c>
      <c r="O13" s="55">
        <v>14670</v>
      </c>
      <c r="P13" s="56" t="s">
        <v>309</v>
      </c>
      <c r="Q13" s="43" t="s">
        <v>55</v>
      </c>
      <c r="R13" s="268" t="s">
        <v>35</v>
      </c>
      <c r="S13" s="56" t="s">
        <v>419</v>
      </c>
    </row>
    <row r="14" spans="14:19" ht="12.75">
      <c r="N14" s="291" t="s">
        <v>411</v>
      </c>
      <c r="O14" s="292">
        <v>21528</v>
      </c>
      <c r="P14" s="293" t="s">
        <v>420</v>
      </c>
      <c r="Q14" s="294" t="s">
        <v>30</v>
      </c>
      <c r="R14" s="295" t="s">
        <v>35</v>
      </c>
      <c r="S14" s="296" t="s">
        <v>419</v>
      </c>
    </row>
    <row r="15" spans="14:19" ht="12.75">
      <c r="N15" s="297" t="s">
        <v>411</v>
      </c>
      <c r="O15" s="298">
        <v>15472</v>
      </c>
      <c r="P15" s="299" t="s">
        <v>421</v>
      </c>
      <c r="Q15" s="300" t="s">
        <v>30</v>
      </c>
      <c r="R15" s="299" t="s">
        <v>279</v>
      </c>
      <c r="S15" s="301" t="s">
        <v>419</v>
      </c>
    </row>
  </sheetData>
  <sheetProtection selectLockedCells="1" selectUnlockedCells="1"/>
  <printOptions/>
  <pageMargins left="0.9840277777777777" right="0.19652777777777777" top="0.7875" bottom="0.78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10.28125" defaultRowHeight="12.75"/>
  <cols>
    <col min="1" max="2" width="3.140625" style="0" customWidth="1"/>
    <col min="3" max="3" width="16.7109375" style="0" customWidth="1"/>
    <col min="4" max="4" width="32.7109375" style="0" customWidth="1"/>
    <col min="5" max="5" width="4.140625" style="0" customWidth="1"/>
    <col min="6" max="6" width="3.140625" style="6" customWidth="1"/>
    <col min="7" max="7" width="11.00390625" style="0" customWidth="1"/>
    <col min="8" max="8" width="6.140625" style="0" customWidth="1"/>
    <col min="9" max="10" width="11.00390625" style="0" customWidth="1"/>
    <col min="11" max="11" width="8.00390625" style="0" customWidth="1"/>
    <col min="12" max="12" width="11.00390625" style="0" customWidth="1"/>
    <col min="13" max="13" width="5.57421875" style="0" customWidth="1"/>
    <col min="14" max="16384" width="11.00390625" style="0" customWidth="1"/>
  </cols>
  <sheetData>
    <row r="1" spans="3:6" ht="21">
      <c r="C1" s="5">
        <v>51</v>
      </c>
      <c r="F1" s="9"/>
    </row>
    <row r="2" spans="1:6" ht="12.75">
      <c r="A2" s="7"/>
      <c r="F2" s="9"/>
    </row>
    <row r="3" spans="3:6" s="7" customFormat="1" ht="12.75">
      <c r="C3" s="302">
        <v>335</v>
      </c>
      <c r="D3" s="303"/>
      <c r="F3" s="9"/>
    </row>
    <row r="4" spans="1:6" ht="13.5">
      <c r="A4" s="16"/>
      <c r="F4" s="9"/>
    </row>
    <row r="5" spans="3:6" ht="51" customHeight="1">
      <c r="C5" s="175" t="s">
        <v>422</v>
      </c>
      <c r="D5" s="175" t="s">
        <v>423</v>
      </c>
      <c r="E5" s="21"/>
      <c r="F5" s="61">
        <v>46</v>
      </c>
    </row>
    <row r="6" spans="1:6" ht="129" customHeight="1">
      <c r="A6" s="304">
        <v>202</v>
      </c>
      <c r="C6" s="175"/>
      <c r="D6" s="76"/>
      <c r="E6" s="21"/>
      <c r="F6" s="91">
        <v>147</v>
      </c>
    </row>
    <row r="7" ht="12.75">
      <c r="F7" s="9"/>
    </row>
    <row r="8" spans="3:6" ht="12.75">
      <c r="C8" s="212">
        <v>125</v>
      </c>
      <c r="D8" s="65">
        <v>202</v>
      </c>
      <c r="E8" s="12"/>
      <c r="F8" s="9"/>
    </row>
    <row r="9" spans="4:6" ht="12.75">
      <c r="D9" s="7"/>
      <c r="F9" s="9"/>
    </row>
    <row r="10" spans="6:13" ht="12.75">
      <c r="F10" s="9"/>
      <c r="H10" s="27" t="s">
        <v>23</v>
      </c>
      <c r="I10" s="28" t="s">
        <v>24</v>
      </c>
      <c r="J10" s="28" t="s">
        <v>25</v>
      </c>
      <c r="K10" s="28" t="s">
        <v>26</v>
      </c>
      <c r="L10" s="28" t="s">
        <v>27</v>
      </c>
      <c r="M10" s="28"/>
    </row>
    <row r="11" spans="3:14" ht="14.25">
      <c r="C11" s="305"/>
      <c r="H11" s="50">
        <v>51</v>
      </c>
      <c r="I11" s="192">
        <v>5845</v>
      </c>
      <c r="J11" s="46" t="s">
        <v>424</v>
      </c>
      <c r="K11" s="47" t="s">
        <v>40</v>
      </c>
      <c r="L11" s="44" t="s">
        <v>35</v>
      </c>
      <c r="M11" s="46" t="s">
        <v>425</v>
      </c>
      <c r="N11" s="3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10.28125" defaultRowHeight="12.75"/>
  <cols>
    <col min="1" max="2" width="3.140625" style="0" customWidth="1"/>
    <col min="3" max="3" width="32.7109375" style="0" customWidth="1"/>
    <col min="4" max="4" width="16.7109375" style="0" customWidth="1"/>
    <col min="5" max="5" width="4.140625" style="0" customWidth="1"/>
    <col min="6" max="6" width="3.140625" style="6" customWidth="1"/>
    <col min="7" max="7" width="11.00390625" style="0" customWidth="1"/>
    <col min="8" max="8" width="6.140625" style="0" customWidth="1"/>
    <col min="9" max="10" width="11.00390625" style="0" customWidth="1"/>
    <col min="11" max="11" width="8.00390625" style="0" customWidth="1"/>
    <col min="12" max="12" width="11.00390625" style="0" customWidth="1"/>
    <col min="13" max="13" width="5.57421875" style="0" customWidth="1"/>
    <col min="14" max="16384" width="11.00390625" style="0" customWidth="1"/>
  </cols>
  <sheetData>
    <row r="1" spans="3:6" ht="21">
      <c r="C1" s="5">
        <v>51</v>
      </c>
      <c r="F1" s="9"/>
    </row>
    <row r="2" spans="1:6" ht="12.75">
      <c r="A2" s="7"/>
      <c r="F2" s="9"/>
    </row>
    <row r="3" spans="3:6" s="7" customFormat="1" ht="12.75">
      <c r="C3" s="302">
        <v>335</v>
      </c>
      <c r="D3" s="303"/>
      <c r="F3" s="9"/>
    </row>
    <row r="4" spans="1:6" ht="13.5">
      <c r="A4" s="16"/>
      <c r="F4" s="9"/>
    </row>
    <row r="5" spans="3:6" ht="51" customHeight="1">
      <c r="C5" s="175" t="s">
        <v>426</v>
      </c>
      <c r="D5" s="175" t="s">
        <v>423</v>
      </c>
      <c r="E5" s="21"/>
      <c r="F5" s="61">
        <v>46</v>
      </c>
    </row>
    <row r="6" spans="1:6" ht="129" customHeight="1">
      <c r="A6" s="304">
        <v>202</v>
      </c>
      <c r="C6" s="306" t="s">
        <v>427</v>
      </c>
      <c r="D6" s="60" t="s">
        <v>428</v>
      </c>
      <c r="E6" s="21"/>
      <c r="F6" s="91">
        <v>147</v>
      </c>
    </row>
    <row r="7" ht="12.75">
      <c r="F7" s="9"/>
    </row>
    <row r="8" spans="3:6" ht="12.75">
      <c r="C8" s="65">
        <v>202</v>
      </c>
      <c r="D8" s="212">
        <v>125</v>
      </c>
      <c r="E8" s="12"/>
      <c r="F8" s="9"/>
    </row>
    <row r="9" spans="4:6" ht="12.75">
      <c r="D9" s="7"/>
      <c r="F9" s="9"/>
    </row>
    <row r="10" spans="6:13" ht="12.75">
      <c r="F10" s="9"/>
      <c r="H10" s="27" t="s">
        <v>23</v>
      </c>
      <c r="I10" s="28" t="s">
        <v>24</v>
      </c>
      <c r="J10" s="28" t="s">
        <v>25</v>
      </c>
      <c r="K10" s="28" t="s">
        <v>26</v>
      </c>
      <c r="L10" s="28" t="s">
        <v>27</v>
      </c>
      <c r="M10" s="28"/>
    </row>
    <row r="11" spans="6:14" ht="14.25">
      <c r="F11" s="9"/>
      <c r="H11" s="54">
        <v>51</v>
      </c>
      <c r="I11" s="55">
        <v>6941</v>
      </c>
      <c r="J11" s="46" t="s">
        <v>429</v>
      </c>
      <c r="K11" s="50" t="s">
        <v>30</v>
      </c>
      <c r="L11" s="44" t="s">
        <v>35</v>
      </c>
      <c r="M11" s="46" t="s">
        <v>430</v>
      </c>
      <c r="N11" s="34"/>
    </row>
    <row r="12" spans="6:14" ht="14.25">
      <c r="F12" s="9"/>
      <c r="H12" s="54">
        <v>51</v>
      </c>
      <c r="I12" s="55">
        <v>6941</v>
      </c>
      <c r="J12" s="46" t="s">
        <v>167</v>
      </c>
      <c r="K12" s="50" t="s">
        <v>39</v>
      </c>
      <c r="L12" s="44" t="s">
        <v>59</v>
      </c>
      <c r="M12" s="46" t="s">
        <v>430</v>
      </c>
      <c r="N12" s="34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4.7109375" style="0" customWidth="1"/>
    <col min="4" max="4" width="13.7109375" style="0" customWidth="1"/>
    <col min="5" max="5" width="18.7109375" style="0" customWidth="1"/>
    <col min="6" max="6" width="13.140625" style="0" customWidth="1"/>
    <col min="7" max="7" width="14.7109375" style="0" customWidth="1"/>
    <col min="8" max="8" width="4.00390625" style="0" customWidth="1"/>
    <col min="9" max="9" width="4.00390625" style="9" customWidth="1"/>
    <col min="10" max="10" width="4.00390625" style="0" customWidth="1"/>
    <col min="11" max="11" width="6.140625" style="0" customWidth="1"/>
    <col min="12" max="12" width="10.140625" style="13" customWidth="1"/>
    <col min="13" max="13" width="7.57421875" style="0" customWidth="1"/>
    <col min="14" max="14" width="6.28125" style="0" customWidth="1"/>
    <col min="15" max="15" width="11.7109375" style="0" customWidth="1"/>
    <col min="16" max="16" width="7.7109375" style="0" customWidth="1"/>
    <col min="17" max="17" width="12.421875" style="0" customWidth="1"/>
    <col min="18" max="19" width="4.00390625" style="0" customWidth="1"/>
    <col min="20" max="21" width="3.00390625" style="0" customWidth="1"/>
    <col min="22" max="22" width="7.57421875" style="0" customWidth="1"/>
    <col min="23" max="23" width="6.7109375" style="0" customWidth="1"/>
    <col min="24" max="24" width="24.7109375" style="0" customWidth="1"/>
    <col min="25" max="25" width="5.57421875" style="0" customWidth="1"/>
    <col min="26" max="16384" width="11.00390625" style="0" customWidth="1"/>
  </cols>
  <sheetData>
    <row r="1" ht="21">
      <c r="E1" s="5">
        <v>51</v>
      </c>
    </row>
    <row r="2" spans="3:12" s="7" customFormat="1" ht="12.75">
      <c r="C2" s="8"/>
      <c r="D2" s="9"/>
      <c r="E2" s="10"/>
      <c r="F2" s="9"/>
      <c r="G2" s="11"/>
      <c r="I2" s="9"/>
      <c r="L2" s="66"/>
    </row>
    <row r="3" spans="3:12" s="7" customFormat="1" ht="12.75">
      <c r="C3" s="183"/>
      <c r="D3" s="9"/>
      <c r="E3" s="221">
        <v>335</v>
      </c>
      <c r="F3" s="9"/>
      <c r="G3" s="222"/>
      <c r="I3" s="9"/>
      <c r="L3" s="66"/>
    </row>
    <row r="4" ht="13.5">
      <c r="A4" s="16"/>
    </row>
    <row r="5" spans="3:10" ht="32.25" customHeight="1">
      <c r="C5" s="71"/>
      <c r="D5" s="18"/>
      <c r="E5" s="89" t="s">
        <v>90</v>
      </c>
      <c r="F5" s="18"/>
      <c r="G5" s="73"/>
      <c r="H5" s="21"/>
      <c r="I5" s="61">
        <v>20</v>
      </c>
      <c r="J5" s="61">
        <v>17</v>
      </c>
    </row>
    <row r="6" spans="1:9" ht="89.25" customHeight="1">
      <c r="A6" s="203">
        <v>250</v>
      </c>
      <c r="C6" s="71"/>
      <c r="D6" s="71"/>
      <c r="E6" s="64" t="s">
        <v>128</v>
      </c>
      <c r="F6" s="307"/>
      <c r="G6" s="73"/>
      <c r="H6" s="21"/>
      <c r="I6" s="83">
        <v>66</v>
      </c>
    </row>
    <row r="7" spans="1:9" ht="129" customHeight="1">
      <c r="A7" s="16"/>
      <c r="C7" s="76"/>
      <c r="D7" s="76"/>
      <c r="E7" s="176" t="s">
        <v>171</v>
      </c>
      <c r="F7" s="76"/>
      <c r="G7" s="76"/>
      <c r="H7" s="21"/>
      <c r="I7" s="91">
        <v>156</v>
      </c>
    </row>
    <row r="8" ht="12.75">
      <c r="L8"/>
    </row>
    <row r="9" spans="4:12" ht="12.75">
      <c r="D9" s="65"/>
      <c r="E9" s="66">
        <v>198</v>
      </c>
      <c r="F9" s="155"/>
      <c r="G9" s="65"/>
      <c r="H9" s="7"/>
      <c r="L9"/>
    </row>
    <row r="10" spans="3:12" ht="12.75">
      <c r="C10" s="65">
        <v>66</v>
      </c>
      <c r="D10" s="212">
        <v>56</v>
      </c>
      <c r="E10" s="66">
        <v>80</v>
      </c>
      <c r="F10" s="224">
        <v>56</v>
      </c>
      <c r="G10" s="65">
        <v>66</v>
      </c>
      <c r="H10" s="12"/>
      <c r="L10"/>
    </row>
    <row r="11" spans="11:16" ht="12.75"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9:21" s="67" customFormat="1" ht="12.75">
      <c r="I12" s="218"/>
      <c r="K12" s="170">
        <v>51</v>
      </c>
      <c r="L12" s="308">
        <v>8767</v>
      </c>
      <c r="M12" s="67" t="s">
        <v>431</v>
      </c>
      <c r="N12" s="67" t="s">
        <v>37</v>
      </c>
      <c r="O12" s="67" t="s">
        <v>62</v>
      </c>
      <c r="P12" s="309" t="s">
        <v>432</v>
      </c>
      <c r="Q12" s="67" t="s">
        <v>339</v>
      </c>
      <c r="R12" s="35">
        <v>343</v>
      </c>
      <c r="S12" s="35">
        <v>255</v>
      </c>
      <c r="T12" s="35">
        <v>27</v>
      </c>
      <c r="U12" s="35"/>
    </row>
    <row r="13" spans="1:21" s="67" customFormat="1" ht="12.75">
      <c r="A13" s="67">
        <v>250</v>
      </c>
      <c r="C13" s="179">
        <v>68</v>
      </c>
      <c r="D13" s="179">
        <v>47</v>
      </c>
      <c r="E13" s="179">
        <v>78</v>
      </c>
      <c r="F13" s="179">
        <v>66</v>
      </c>
      <c r="G13" s="179">
        <v>66</v>
      </c>
      <c r="H13" s="35">
        <v>340</v>
      </c>
      <c r="I13" s="35"/>
      <c r="J13" s="35"/>
      <c r="K13" s="42">
        <v>51</v>
      </c>
      <c r="L13" s="45">
        <v>8037</v>
      </c>
      <c r="M13" s="46" t="s">
        <v>433</v>
      </c>
      <c r="N13" s="58" t="s">
        <v>55</v>
      </c>
      <c r="O13" s="41" t="s">
        <v>62</v>
      </c>
      <c r="P13" s="309" t="s">
        <v>432</v>
      </c>
      <c r="Q13" s="46" t="s">
        <v>247</v>
      </c>
      <c r="R13" s="35">
        <v>342</v>
      </c>
      <c r="S13" s="35">
        <v>255</v>
      </c>
      <c r="T13" s="35">
        <v>26</v>
      </c>
      <c r="U13" s="35"/>
    </row>
    <row r="14" spans="1:21" s="67" customFormat="1" ht="12.75">
      <c r="A14" s="67">
        <v>250</v>
      </c>
      <c r="C14" s="179">
        <v>68</v>
      </c>
      <c r="D14" s="179">
        <v>47</v>
      </c>
      <c r="E14" s="179">
        <v>78</v>
      </c>
      <c r="F14" s="179">
        <v>66</v>
      </c>
      <c r="G14" s="179">
        <v>66</v>
      </c>
      <c r="H14" s="35">
        <v>340</v>
      </c>
      <c r="I14" s="35"/>
      <c r="J14" s="35"/>
      <c r="K14" s="42">
        <v>51</v>
      </c>
      <c r="L14" s="45">
        <v>8037</v>
      </c>
      <c r="M14" s="46" t="s">
        <v>433</v>
      </c>
      <c r="N14" s="58" t="s">
        <v>39</v>
      </c>
      <c r="O14" s="46" t="s">
        <v>135</v>
      </c>
      <c r="P14" s="309" t="s">
        <v>432</v>
      </c>
      <c r="Q14" s="46" t="s">
        <v>247</v>
      </c>
      <c r="R14" s="35">
        <v>342</v>
      </c>
      <c r="S14" s="35">
        <v>255</v>
      </c>
      <c r="T14" s="35">
        <v>26</v>
      </c>
      <c r="U14" s="35"/>
    </row>
    <row r="15" spans="1:21" s="67" customFormat="1" ht="12.75">
      <c r="A15" s="67">
        <v>255</v>
      </c>
      <c r="C15" s="179">
        <v>64</v>
      </c>
      <c r="D15" s="179">
        <v>53</v>
      </c>
      <c r="E15" s="179">
        <v>79</v>
      </c>
      <c r="F15" s="179">
        <v>60</v>
      </c>
      <c r="G15" s="179">
        <v>64</v>
      </c>
      <c r="H15" s="35">
        <v>340</v>
      </c>
      <c r="I15" s="35"/>
      <c r="J15" s="35"/>
      <c r="K15" s="42">
        <v>51</v>
      </c>
      <c r="L15" s="45">
        <v>9133</v>
      </c>
      <c r="M15" s="46" t="s">
        <v>41</v>
      </c>
      <c r="N15" s="58" t="s">
        <v>434</v>
      </c>
      <c r="O15" s="33" t="s">
        <v>435</v>
      </c>
      <c r="P15" s="309" t="s">
        <v>432</v>
      </c>
      <c r="Q15" s="35" t="s">
        <v>251</v>
      </c>
      <c r="R15" s="35">
        <v>342</v>
      </c>
      <c r="S15" s="35">
        <v>260</v>
      </c>
      <c r="T15" s="35">
        <v>29</v>
      </c>
      <c r="U15" s="35"/>
    </row>
    <row r="16" spans="3:21" s="67" customFormat="1" ht="12.75">
      <c r="C16" s="68"/>
      <c r="D16" s="68"/>
      <c r="E16" s="68"/>
      <c r="F16" s="68"/>
      <c r="G16" s="68"/>
      <c r="I16" s="218"/>
      <c r="K16" s="170">
        <v>51</v>
      </c>
      <c r="L16" s="308">
        <v>9133</v>
      </c>
      <c r="M16" s="67" t="s">
        <v>436</v>
      </c>
      <c r="N16" s="67" t="s">
        <v>30</v>
      </c>
      <c r="O16" s="67" t="s">
        <v>135</v>
      </c>
      <c r="P16" s="309" t="s">
        <v>432</v>
      </c>
      <c r="Q16" s="188" t="s">
        <v>251</v>
      </c>
      <c r="R16" s="35">
        <v>340</v>
      </c>
      <c r="S16" s="35">
        <v>250</v>
      </c>
      <c r="T16" s="35">
        <v>25</v>
      </c>
      <c r="U16" s="35"/>
    </row>
    <row r="17" spans="1:21" s="68" customFormat="1" ht="12.75">
      <c r="A17" s="68">
        <v>252</v>
      </c>
      <c r="C17" s="68">
        <v>65</v>
      </c>
      <c r="D17" s="68">
        <v>54</v>
      </c>
      <c r="E17" s="68">
        <v>78</v>
      </c>
      <c r="F17" s="68">
        <v>57</v>
      </c>
      <c r="G17" s="68">
        <v>67</v>
      </c>
      <c r="H17" s="68">
        <v>340</v>
      </c>
      <c r="I17" s="218"/>
      <c r="K17" s="179">
        <v>51</v>
      </c>
      <c r="L17" s="310">
        <v>9133</v>
      </c>
      <c r="M17" s="311" t="s">
        <v>315</v>
      </c>
      <c r="N17" s="309" t="s">
        <v>40</v>
      </c>
      <c r="O17" s="179" t="s">
        <v>35</v>
      </c>
      <c r="P17" s="309" t="s">
        <v>432</v>
      </c>
      <c r="Q17" s="35" t="s">
        <v>251</v>
      </c>
      <c r="R17" s="35">
        <v>348</v>
      </c>
      <c r="S17" s="35">
        <v>258</v>
      </c>
      <c r="T17" s="35">
        <v>28</v>
      </c>
      <c r="U17" s="35"/>
    </row>
    <row r="18" spans="1:21" s="67" customFormat="1" ht="12.75">
      <c r="A18" s="67">
        <v>255</v>
      </c>
      <c r="C18" s="170">
        <v>64</v>
      </c>
      <c r="D18" s="170">
        <v>55</v>
      </c>
      <c r="E18" s="170">
        <v>80</v>
      </c>
      <c r="F18" s="170">
        <v>60</v>
      </c>
      <c r="G18" s="170">
        <v>65</v>
      </c>
      <c r="H18" s="67">
        <v>340</v>
      </c>
      <c r="I18" s="218"/>
      <c r="K18" s="170">
        <v>51</v>
      </c>
      <c r="L18" s="308">
        <v>10021</v>
      </c>
      <c r="M18" s="67" t="s">
        <v>369</v>
      </c>
      <c r="N18" s="67" t="s">
        <v>39</v>
      </c>
      <c r="O18" s="67" t="s">
        <v>62</v>
      </c>
      <c r="P18" s="309" t="s">
        <v>432</v>
      </c>
      <c r="Q18" s="35" t="s">
        <v>262</v>
      </c>
      <c r="R18" s="41">
        <v>345</v>
      </c>
      <c r="S18" s="41">
        <v>260</v>
      </c>
      <c r="T18" s="41">
        <v>28</v>
      </c>
      <c r="U18" s="41"/>
    </row>
    <row r="19" spans="3:21" s="67" customFormat="1" ht="12.75">
      <c r="C19" s="170"/>
      <c r="D19" s="170"/>
      <c r="E19" s="170"/>
      <c r="F19" s="170"/>
      <c r="G19" s="170"/>
      <c r="I19" s="218"/>
      <c r="K19" s="170"/>
      <c r="L19" s="308"/>
      <c r="P19" s="309"/>
      <c r="Q19" s="35"/>
      <c r="R19" s="41"/>
      <c r="S19" s="41"/>
      <c r="T19" s="41"/>
      <c r="U19" s="41"/>
    </row>
    <row r="20" spans="3:25" s="67" customFormat="1" ht="12.75">
      <c r="C20" s="170"/>
      <c r="D20" s="170"/>
      <c r="E20" s="170"/>
      <c r="F20" s="170"/>
      <c r="G20" s="170"/>
      <c r="I20" s="218"/>
      <c r="K20" s="170"/>
      <c r="L20" s="308"/>
      <c r="P20" s="309"/>
      <c r="Q20" s="35"/>
      <c r="R20" s="41"/>
      <c r="S20" s="41"/>
      <c r="T20" s="41"/>
      <c r="U20" s="41"/>
      <c r="V20" s="7"/>
      <c r="W20" s="7"/>
      <c r="X20" s="7"/>
      <c r="Y20" s="7"/>
    </row>
    <row r="21" spans="1:25" s="67" customFormat="1" ht="12.75">
      <c r="A21" s="67">
        <v>250</v>
      </c>
      <c r="C21" s="155">
        <v>66</v>
      </c>
      <c r="D21" s="155">
        <v>50</v>
      </c>
      <c r="E21" s="155">
        <v>76</v>
      </c>
      <c r="F21" s="155">
        <v>63</v>
      </c>
      <c r="G21" s="155">
        <v>66</v>
      </c>
      <c r="H21" s="155">
        <v>340</v>
      </c>
      <c r="I21" s="218"/>
      <c r="K21" s="42">
        <v>51</v>
      </c>
      <c r="L21" s="310">
        <v>9133</v>
      </c>
      <c r="M21" s="46" t="s">
        <v>437</v>
      </c>
      <c r="N21" s="50" t="s">
        <v>37</v>
      </c>
      <c r="O21" s="35" t="s">
        <v>62</v>
      </c>
      <c r="P21" s="309" t="s">
        <v>432</v>
      </c>
      <c r="Q21" s="35" t="s">
        <v>251</v>
      </c>
      <c r="V21"/>
      <c r="W21"/>
      <c r="X21"/>
      <c r="Y21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O12" sqref="O12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39.421875" style="0" customWidth="1"/>
    <col min="5" max="5" width="11.00390625" style="0" customWidth="1"/>
    <col min="6" max="6" width="3.140625" style="0" customWidth="1"/>
    <col min="7" max="7" width="3.140625" style="6" customWidth="1"/>
    <col min="8" max="8" width="6.421875" style="0" customWidth="1"/>
    <col min="9" max="9" width="6.140625" style="13" customWidth="1"/>
    <col min="10" max="10" width="10.140625" style="0" customWidth="1"/>
    <col min="11" max="12" width="8.00390625" style="0" customWidth="1"/>
    <col min="13" max="13" width="10.421875" style="0" customWidth="1"/>
    <col min="14" max="14" width="5.57421875" style="0" customWidth="1"/>
    <col min="15" max="16384" width="11.00390625" style="0" customWidth="1"/>
  </cols>
  <sheetData>
    <row r="1" ht="21">
      <c r="D1" s="5" t="s">
        <v>69</v>
      </c>
    </row>
    <row r="2" spans="1:7" ht="12.75">
      <c r="A2" s="7"/>
      <c r="B2" s="7"/>
      <c r="C2" s="8"/>
      <c r="D2" s="10"/>
      <c r="E2" s="11"/>
      <c r="F2" s="7"/>
      <c r="G2" s="9"/>
    </row>
    <row r="3" spans="3:5" ht="12.75">
      <c r="C3" s="12"/>
      <c r="D3" s="13">
        <v>380</v>
      </c>
      <c r="E3" s="15"/>
    </row>
    <row r="4" ht="13.5">
      <c r="A4" s="16"/>
    </row>
    <row r="5" spans="3:7" ht="78.75" customHeight="1">
      <c r="C5" s="59"/>
      <c r="D5" s="60" t="s">
        <v>70</v>
      </c>
      <c r="E5" s="59"/>
      <c r="F5" s="21"/>
      <c r="G5" s="61">
        <v>90</v>
      </c>
    </row>
    <row r="6" spans="1:7" ht="136.5" customHeight="1">
      <c r="A6" s="62">
        <v>180</v>
      </c>
      <c r="C6" s="63"/>
      <c r="D6" s="64" t="s">
        <v>71</v>
      </c>
      <c r="E6" s="63"/>
      <c r="F6" s="21"/>
      <c r="G6" s="61">
        <v>160</v>
      </c>
    </row>
    <row r="8" spans="3:6" ht="12.75">
      <c r="C8" s="65">
        <v>74</v>
      </c>
      <c r="D8" s="66">
        <v>232</v>
      </c>
      <c r="E8" s="65">
        <v>69</v>
      </c>
      <c r="F8" s="12"/>
    </row>
    <row r="9" spans="9:13" ht="12.75">
      <c r="I9" s="27" t="s">
        <v>23</v>
      </c>
      <c r="J9" s="28" t="s">
        <v>24</v>
      </c>
      <c r="K9" s="28" t="s">
        <v>25</v>
      </c>
      <c r="L9" s="28" t="s">
        <v>26</v>
      </c>
      <c r="M9" s="28" t="s">
        <v>27</v>
      </c>
    </row>
    <row r="10" spans="7:13" s="67" customFormat="1" ht="12.75">
      <c r="G10" s="68"/>
      <c r="H10" s="69"/>
      <c r="I10" s="47" t="s">
        <v>69</v>
      </c>
      <c r="J10" s="70">
        <v>24108</v>
      </c>
      <c r="K10" t="s">
        <v>63</v>
      </c>
      <c r="L10" s="67" t="s">
        <v>72</v>
      </c>
      <c r="M10" t="s">
        <v>73</v>
      </c>
    </row>
    <row r="11" spans="7:13" s="67" customFormat="1" ht="12.75">
      <c r="G11" s="68"/>
      <c r="H11" s="69"/>
      <c r="I11" s="47" t="s">
        <v>69</v>
      </c>
      <c r="J11" s="70">
        <v>24108</v>
      </c>
      <c r="K11" t="s">
        <v>74</v>
      </c>
      <c r="L11" s="67" t="s">
        <v>48</v>
      </c>
      <c r="M11" t="s">
        <v>75</v>
      </c>
    </row>
    <row r="12" spans="7:13" s="67" customFormat="1" ht="12.75">
      <c r="G12" s="68"/>
      <c r="H12" s="69"/>
      <c r="I12" s="47" t="s">
        <v>69</v>
      </c>
      <c r="J12" s="70">
        <v>24108</v>
      </c>
      <c r="K12" t="s">
        <v>74</v>
      </c>
      <c r="L12" s="67" t="s">
        <v>48</v>
      </c>
      <c r="M12" t="s">
        <v>76</v>
      </c>
    </row>
    <row r="13" spans="7:13" s="67" customFormat="1" ht="12.75">
      <c r="G13" s="68"/>
      <c r="H13" s="69"/>
      <c r="I13" s="47" t="s">
        <v>69</v>
      </c>
      <c r="J13" s="70">
        <v>24108</v>
      </c>
      <c r="K13" t="s">
        <v>74</v>
      </c>
      <c r="L13" s="67" t="s">
        <v>77</v>
      </c>
      <c r="M13" t="s">
        <v>76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P26"/>
  <sheetViews>
    <sheetView workbookViewId="0" topLeftCell="A1">
      <selection activeCell="I22" sqref="I22"/>
    </sheetView>
  </sheetViews>
  <sheetFormatPr defaultColWidth="10.28125" defaultRowHeight="12.75"/>
  <cols>
    <col min="1" max="1" width="4.57421875" style="0" customWidth="1"/>
    <col min="2" max="2" width="3.140625" style="0" customWidth="1"/>
    <col min="3" max="4" width="4.00390625" style="0" customWidth="1"/>
    <col min="5" max="5" width="2.00390625" style="0" customWidth="1"/>
    <col min="6" max="6" width="15.7109375" style="0" customWidth="1"/>
    <col min="7" max="7" width="14.140625" style="0" customWidth="1"/>
    <col min="8" max="8" width="23.00390625" style="0" customWidth="1"/>
    <col min="9" max="9" width="14.140625" style="0" customWidth="1"/>
    <col min="10" max="10" width="15.7109375" style="0" customWidth="1"/>
    <col min="11" max="11" width="2.00390625" style="0" customWidth="1"/>
    <col min="12" max="12" width="3.140625" style="0" customWidth="1"/>
    <col min="13" max="13" width="3.140625" style="312" customWidth="1"/>
    <col min="14" max="14" width="6.140625" style="0" customWidth="1"/>
    <col min="15" max="15" width="6.421875" style="0" customWidth="1"/>
    <col min="16" max="17" width="8.00390625" style="0" customWidth="1"/>
    <col min="18" max="18" width="10.421875" style="0" customWidth="1"/>
    <col min="19" max="19" width="9.57421875" style="0" customWidth="1"/>
    <col min="20" max="16384" width="11.00390625" style="0" customWidth="1"/>
  </cols>
  <sheetData>
    <row r="1" ht="21">
      <c r="H1" s="5">
        <v>51</v>
      </c>
    </row>
    <row r="2" spans="2:8" ht="12.75">
      <c r="B2" s="7"/>
      <c r="D2" s="7"/>
      <c r="H2" s="305"/>
    </row>
    <row r="3" spans="2:11" ht="12.75">
      <c r="B3" s="7"/>
      <c r="D3" s="7"/>
      <c r="E3" s="12"/>
      <c r="H3" s="156">
        <v>348</v>
      </c>
      <c r="K3" s="15"/>
    </row>
    <row r="4" spans="5:18" s="7" customFormat="1" ht="12.75">
      <c r="E4" s="313">
        <v>8</v>
      </c>
      <c r="F4" s="183"/>
      <c r="G4" s="9"/>
      <c r="H4" s="314">
        <v>332</v>
      </c>
      <c r="I4" s="9"/>
      <c r="J4" s="222"/>
      <c r="K4" s="313">
        <v>8</v>
      </c>
      <c r="M4" s="312"/>
      <c r="O4"/>
      <c r="P4"/>
      <c r="Q4"/>
      <c r="R4"/>
    </row>
    <row r="5" spans="2:18" s="7" customFormat="1" ht="13.5">
      <c r="B5" s="16"/>
      <c r="F5" s="8"/>
      <c r="G5" s="9"/>
      <c r="H5" s="221"/>
      <c r="I5" s="9"/>
      <c r="J5" s="11"/>
      <c r="K5" s="11"/>
      <c r="M5" s="315"/>
      <c r="O5"/>
      <c r="P5"/>
      <c r="Q5"/>
      <c r="R5"/>
    </row>
    <row r="6" spans="4:13" ht="13.5">
      <c r="D6" s="7"/>
      <c r="E6" s="316"/>
      <c r="F6" s="317"/>
      <c r="G6" s="317"/>
      <c r="H6" s="317"/>
      <c r="I6" s="317"/>
      <c r="J6" s="317"/>
      <c r="K6" s="318"/>
      <c r="M6" s="261">
        <v>8</v>
      </c>
    </row>
    <row r="7" spans="3:13" ht="33" customHeight="1">
      <c r="C7" s="319"/>
      <c r="E7" s="320"/>
      <c r="F7" s="24"/>
      <c r="G7" s="7"/>
      <c r="H7" s="10" t="s">
        <v>438</v>
      </c>
      <c r="I7" s="7"/>
      <c r="J7" s="26"/>
      <c r="K7" s="321"/>
      <c r="L7" s="21"/>
      <c r="M7" s="261">
        <v>20</v>
      </c>
    </row>
    <row r="8" spans="2:13" ht="78" customHeight="1">
      <c r="B8" s="21"/>
      <c r="C8" s="322">
        <v>248</v>
      </c>
      <c r="D8" s="21"/>
      <c r="E8" s="320"/>
      <c r="F8" s="71"/>
      <c r="G8" s="71"/>
      <c r="H8" s="283" t="s">
        <v>439</v>
      </c>
      <c r="I8" s="307"/>
      <c r="J8" s="73"/>
      <c r="K8" s="321"/>
      <c r="L8" s="21"/>
      <c r="M8" s="261">
        <v>67</v>
      </c>
    </row>
    <row r="9" spans="2:13" ht="129" customHeight="1">
      <c r="B9" s="323">
        <v>263</v>
      </c>
      <c r="C9" s="324"/>
      <c r="D9" s="323"/>
      <c r="E9" s="320"/>
      <c r="F9" s="59"/>
      <c r="G9" s="59"/>
      <c r="H9" s="10" t="s">
        <v>440</v>
      </c>
      <c r="I9" s="59"/>
      <c r="J9" s="59"/>
      <c r="K9" s="321"/>
      <c r="L9" s="21"/>
      <c r="M9" s="325">
        <v>155</v>
      </c>
    </row>
    <row r="10" spans="2:13" ht="13.5">
      <c r="B10" s="16"/>
      <c r="E10" s="316"/>
      <c r="F10" s="317"/>
      <c r="G10" s="317"/>
      <c r="H10" s="317"/>
      <c r="I10" s="317"/>
      <c r="J10" s="317"/>
      <c r="K10" s="318"/>
      <c r="M10" s="261">
        <v>8</v>
      </c>
    </row>
    <row r="12" spans="6:12" ht="12.75">
      <c r="F12" s="34"/>
      <c r="G12" s="326"/>
      <c r="H12" s="251">
        <v>195</v>
      </c>
      <c r="I12" s="327"/>
      <c r="J12" s="326"/>
      <c r="K12" s="251"/>
      <c r="L12" s="7"/>
    </row>
    <row r="13" spans="6:12" ht="12.75">
      <c r="F13" s="326">
        <v>66</v>
      </c>
      <c r="G13" s="328">
        <v>56</v>
      </c>
      <c r="H13" s="251">
        <v>80</v>
      </c>
      <c r="I13" s="329">
        <v>56</v>
      </c>
      <c r="J13" s="328">
        <v>66</v>
      </c>
      <c r="K13" s="251"/>
      <c r="L13" s="7"/>
    </row>
    <row r="14" spans="7:19" ht="12.75">
      <c r="G14" s="7"/>
      <c r="H14" s="14"/>
      <c r="I14" s="14"/>
      <c r="N14" s="27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/>
    </row>
    <row r="15" ht="12.75">
      <c r="M15"/>
    </row>
    <row r="16" spans="1:42" ht="26.25">
      <c r="A16" s="161"/>
      <c r="B16" s="35"/>
      <c r="D16" s="35"/>
      <c r="G16" s="35"/>
      <c r="H16" s="33" t="s">
        <v>441</v>
      </c>
      <c r="I16" s="35"/>
      <c r="M16"/>
      <c r="U16" s="46"/>
      <c r="V16" s="46"/>
      <c r="W16" s="46"/>
      <c r="X16" s="46"/>
      <c r="Y16" s="46"/>
      <c r="Z16" s="67"/>
      <c r="AA16" s="162"/>
      <c r="AB16" s="67"/>
      <c r="AP16" s="67"/>
    </row>
    <row r="17" ht="12.75">
      <c r="H17" s="34" t="s">
        <v>442</v>
      </c>
    </row>
    <row r="18" ht="26.25">
      <c r="H18" s="33" t="s">
        <v>443</v>
      </c>
    </row>
    <row r="20" ht="26.25">
      <c r="H20" s="33" t="s">
        <v>444</v>
      </c>
    </row>
    <row r="22" ht="12.75">
      <c r="H22" s="33" t="s">
        <v>445</v>
      </c>
    </row>
    <row r="24" ht="12.75">
      <c r="H24" t="s">
        <v>446</v>
      </c>
    </row>
    <row r="25" ht="26.25">
      <c r="H25" s="33" t="s">
        <v>447</v>
      </c>
    </row>
    <row r="26" ht="12.75">
      <c r="H26" t="s">
        <v>448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I18" sqref="I18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1.57421875" style="0" customWidth="1"/>
    <col min="4" max="4" width="11.00390625" style="0" customWidth="1"/>
    <col min="5" max="5" width="23.7109375" style="0" customWidth="1"/>
    <col min="6" max="7" width="10.71093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24.7109375" style="0" customWidth="1"/>
    <col min="16" max="16" width="5.57421875" style="0" customWidth="1"/>
    <col min="17" max="17" width="4.00390625" style="0" customWidth="1"/>
    <col min="18" max="19" width="3.00390625" style="0" customWidth="1"/>
    <col min="20" max="20" width="4.00390625" style="0" customWidth="1"/>
    <col min="21" max="22" width="3.00390625" style="0" customWidth="1"/>
    <col min="23" max="24" width="4.00390625" style="0" customWidth="1"/>
    <col min="25" max="25" width="3.00390625" style="0" customWidth="1"/>
    <col min="26" max="16384" width="11.00390625" style="0" customWidth="1"/>
  </cols>
  <sheetData>
    <row r="1" ht="21">
      <c r="E1" s="5">
        <v>51</v>
      </c>
    </row>
    <row r="2" ht="12.75">
      <c r="A2" s="7"/>
    </row>
    <row r="3" spans="3:9" s="7" customFormat="1" ht="12.75">
      <c r="C3" s="183"/>
      <c r="D3" s="9"/>
      <c r="E3" s="221">
        <v>404</v>
      </c>
      <c r="F3" s="9"/>
      <c r="G3" s="222"/>
      <c r="I3" s="9"/>
    </row>
    <row r="4" ht="13.5">
      <c r="A4" s="16"/>
    </row>
    <row r="5" spans="3:9" ht="41.25" customHeight="1">
      <c r="C5" s="71"/>
      <c r="D5" s="18"/>
      <c r="E5" s="89" t="s">
        <v>90</v>
      </c>
      <c r="F5" s="18"/>
      <c r="G5" s="73"/>
      <c r="H5" s="21"/>
      <c r="I5" s="61">
        <v>33</v>
      </c>
    </row>
    <row r="6" spans="1:9" ht="72" customHeight="1">
      <c r="A6" s="21"/>
      <c r="C6" s="71"/>
      <c r="D6" s="71"/>
      <c r="E6" s="64" t="s">
        <v>449</v>
      </c>
      <c r="F6" s="307"/>
      <c r="G6" s="73"/>
      <c r="H6" s="21"/>
      <c r="I6" s="83">
        <v>66</v>
      </c>
    </row>
    <row r="7" spans="1:9" ht="129" customHeight="1">
      <c r="A7" s="330">
        <v>267</v>
      </c>
      <c r="C7" s="76"/>
      <c r="D7" s="76"/>
      <c r="E7" s="25"/>
      <c r="F7" s="76"/>
      <c r="G7" s="76"/>
      <c r="H7" s="21"/>
      <c r="I7" s="91">
        <v>156</v>
      </c>
    </row>
    <row r="9" spans="4:8" ht="12.75">
      <c r="D9" s="65"/>
      <c r="E9" s="66">
        <v>260</v>
      </c>
      <c r="F9" s="155"/>
      <c r="G9" s="65"/>
      <c r="H9" s="7"/>
    </row>
    <row r="10" spans="3:8" ht="12.75">
      <c r="C10" s="65">
        <v>66</v>
      </c>
      <c r="D10" s="212">
        <v>52</v>
      </c>
      <c r="E10" s="66">
        <v>136</v>
      </c>
      <c r="F10" s="224">
        <v>62</v>
      </c>
      <c r="G10" s="65">
        <v>66</v>
      </c>
      <c r="H10" s="12"/>
    </row>
    <row r="11" spans="4:6" ht="12.75">
      <c r="D11" s="7"/>
      <c r="E11" s="14"/>
      <c r="F11" s="14"/>
    </row>
    <row r="12" spans="11:16" ht="12.75">
      <c r="K12" s="27" t="s">
        <v>23</v>
      </c>
      <c r="L12" s="28" t="s">
        <v>24</v>
      </c>
      <c r="M12" s="28" t="s">
        <v>25</v>
      </c>
      <c r="N12" s="28" t="s">
        <v>26</v>
      </c>
      <c r="O12" s="28" t="s">
        <v>27</v>
      </c>
      <c r="P12" s="28"/>
    </row>
    <row r="13" spans="11:25" ht="12.75">
      <c r="K13" s="174">
        <v>51</v>
      </c>
      <c r="L13" s="113">
        <v>9498</v>
      </c>
      <c r="M13" s="32" t="s">
        <v>41</v>
      </c>
      <c r="N13" s="43" t="s">
        <v>450</v>
      </c>
      <c r="O13" s="32" t="s">
        <v>384</v>
      </c>
      <c r="P13" s="331" t="s">
        <v>451</v>
      </c>
      <c r="Q13" s="331">
        <v>404</v>
      </c>
      <c r="R13" s="88">
        <v>66</v>
      </c>
      <c r="S13" s="88">
        <v>52</v>
      </c>
      <c r="T13" s="88">
        <v>136</v>
      </c>
      <c r="U13" s="88">
        <v>62</v>
      </c>
      <c r="V13" s="88">
        <v>66</v>
      </c>
      <c r="W13" s="331">
        <v>267</v>
      </c>
      <c r="X13" s="88">
        <v>156</v>
      </c>
      <c r="Y13" s="88">
        <v>66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0.57421875" style="0" customWidth="1"/>
    <col min="4" max="4" width="9.57421875" style="0" customWidth="1"/>
    <col min="5" max="5" width="23.7109375" style="0" customWidth="1"/>
    <col min="6" max="6" width="9.140625" style="0" customWidth="1"/>
    <col min="7" max="7" width="9.574218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5.140625" style="0" customWidth="1"/>
    <col min="16" max="16" width="5.57421875" style="0" customWidth="1"/>
    <col min="17" max="17" width="4.00390625" style="67" customWidth="1"/>
    <col min="18" max="19" width="3.00390625" style="67" customWidth="1"/>
    <col min="20" max="20" width="4.00390625" style="67" customWidth="1"/>
    <col min="21" max="22" width="3.00390625" style="67" customWidth="1"/>
    <col min="23" max="24" width="4.00390625" style="67" customWidth="1"/>
    <col min="25" max="25" width="3.00390625" style="67" customWidth="1"/>
    <col min="26" max="26" width="3.00390625" style="0" customWidth="1"/>
    <col min="27" max="16384" width="11.00390625" style="0" customWidth="1"/>
  </cols>
  <sheetData>
    <row r="1" ht="21">
      <c r="E1" s="5">
        <v>51</v>
      </c>
    </row>
    <row r="2" ht="12.75">
      <c r="A2" s="7"/>
    </row>
    <row r="3" spans="3:25" s="7" customFormat="1" ht="12.75">
      <c r="C3" s="183"/>
      <c r="D3" s="9"/>
      <c r="E3" s="221" t="s">
        <v>452</v>
      </c>
      <c r="F3" s="9"/>
      <c r="G3" s="222"/>
      <c r="I3" s="9"/>
      <c r="Q3" s="190"/>
      <c r="R3" s="190"/>
      <c r="S3" s="190"/>
      <c r="T3" s="190"/>
      <c r="U3" s="190"/>
      <c r="V3" s="190"/>
      <c r="W3" s="190"/>
      <c r="X3" s="190"/>
      <c r="Y3" s="190"/>
    </row>
    <row r="4" ht="13.5">
      <c r="A4" s="16"/>
    </row>
    <row r="5" spans="3:9" ht="30.75" customHeight="1">
      <c r="C5" s="71"/>
      <c r="D5" s="18"/>
      <c r="E5" s="89" t="s">
        <v>90</v>
      </c>
      <c r="F5" s="18"/>
      <c r="G5" s="73"/>
      <c r="H5" s="21"/>
      <c r="I5" s="61" t="s">
        <v>453</v>
      </c>
    </row>
    <row r="6" spans="1:9" ht="66.75" customHeight="1">
      <c r="A6" s="21"/>
      <c r="C6" s="71"/>
      <c r="D6" s="71"/>
      <c r="E6" s="64" t="s">
        <v>454</v>
      </c>
      <c r="F6" s="307"/>
      <c r="G6" s="73"/>
      <c r="H6" s="21"/>
      <c r="I6" s="61">
        <v>66</v>
      </c>
    </row>
    <row r="7" spans="1:15" ht="129" customHeight="1">
      <c r="A7" s="330" t="s">
        <v>455</v>
      </c>
      <c r="C7" s="76"/>
      <c r="D7" s="76"/>
      <c r="E7" s="25"/>
      <c r="F7" s="76"/>
      <c r="G7" s="76"/>
      <c r="H7" s="21"/>
      <c r="I7" s="91" t="s">
        <v>456</v>
      </c>
      <c r="O7" t="s">
        <v>129</v>
      </c>
    </row>
    <row r="9" spans="4:8" ht="12.75">
      <c r="D9" s="65"/>
      <c r="E9" s="66">
        <v>260</v>
      </c>
      <c r="F9" s="155"/>
      <c r="G9" s="65"/>
      <c r="H9" s="7"/>
    </row>
    <row r="10" spans="3:8" ht="12.75">
      <c r="C10" s="65">
        <v>67</v>
      </c>
      <c r="D10" s="212" t="s">
        <v>457</v>
      </c>
      <c r="E10" s="66">
        <v>136</v>
      </c>
      <c r="F10" s="224" t="s">
        <v>458</v>
      </c>
      <c r="G10" s="65">
        <v>67</v>
      </c>
      <c r="H10" s="12"/>
    </row>
    <row r="11" spans="4:16" ht="12.75">
      <c r="D11" s="7"/>
      <c r="E11" s="14"/>
      <c r="F11" s="14"/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4:26" ht="12.75">
      <c r="D12" s="46"/>
      <c r="E12" s="46"/>
      <c r="F12" s="46"/>
      <c r="J12" s="9"/>
      <c r="K12" s="174">
        <v>51</v>
      </c>
      <c r="L12" s="192">
        <v>12785</v>
      </c>
      <c r="M12" s="46" t="s">
        <v>459</v>
      </c>
      <c r="N12" s="43" t="s">
        <v>37</v>
      </c>
      <c r="O12" s="46" t="s">
        <v>135</v>
      </c>
      <c r="P12" s="107" t="s">
        <v>460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4:26" ht="12.75">
      <c r="D13" s="46"/>
      <c r="E13" s="46"/>
      <c r="F13" s="32"/>
      <c r="J13" s="9"/>
      <c r="K13" s="174">
        <v>51</v>
      </c>
      <c r="L13" s="113">
        <v>10114</v>
      </c>
      <c r="M13" s="32" t="s">
        <v>94</v>
      </c>
      <c r="N13" s="43" t="s">
        <v>461</v>
      </c>
      <c r="O13" s="46" t="s">
        <v>135</v>
      </c>
      <c r="P13" s="107" t="s">
        <v>460</v>
      </c>
      <c r="Q13" s="88"/>
      <c r="R13" s="88"/>
      <c r="S13" s="88"/>
      <c r="T13" s="88"/>
      <c r="U13" s="88"/>
      <c r="V13" s="88"/>
      <c r="W13" s="88"/>
      <c r="X13" s="88"/>
      <c r="Y13" s="88"/>
      <c r="Z13" s="80"/>
    </row>
    <row r="14" spans="4:26" ht="12.75">
      <c r="D14" s="46"/>
      <c r="E14" s="46"/>
      <c r="F14" s="46"/>
      <c r="J14" s="9"/>
      <c r="K14" s="174">
        <v>51</v>
      </c>
      <c r="L14" s="192">
        <v>10134</v>
      </c>
      <c r="M14" s="46" t="s">
        <v>307</v>
      </c>
      <c r="N14" s="43" t="s">
        <v>77</v>
      </c>
      <c r="O14" s="46" t="s">
        <v>276</v>
      </c>
      <c r="P14" s="107" t="s">
        <v>460</v>
      </c>
      <c r="Q14" s="88">
        <v>403</v>
      </c>
      <c r="R14" s="88">
        <v>67</v>
      </c>
      <c r="S14" s="88">
        <v>52</v>
      </c>
      <c r="T14" s="88">
        <v>136</v>
      </c>
      <c r="U14" s="88">
        <v>62</v>
      </c>
      <c r="V14" s="88">
        <v>67</v>
      </c>
      <c r="W14" s="88">
        <v>267</v>
      </c>
      <c r="X14" s="88">
        <v>156</v>
      </c>
      <c r="Y14" s="88">
        <v>66</v>
      </c>
      <c r="Z14" s="88">
        <v>32</v>
      </c>
    </row>
    <row r="15" spans="4:26" ht="12.75">
      <c r="D15" s="46"/>
      <c r="E15" s="46"/>
      <c r="F15" s="32"/>
      <c r="J15" s="9"/>
      <c r="K15" s="174">
        <v>51</v>
      </c>
      <c r="L15" s="192">
        <v>10485</v>
      </c>
      <c r="M15" s="46" t="s">
        <v>462</v>
      </c>
      <c r="N15" s="58" t="s">
        <v>39</v>
      </c>
      <c r="O15" s="46" t="s">
        <v>135</v>
      </c>
      <c r="P15" s="107" t="s">
        <v>460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4:26" ht="12.75">
      <c r="D16" s="46"/>
      <c r="E16" s="46"/>
      <c r="F16" s="46"/>
      <c r="J16" s="9"/>
      <c r="K16" s="174">
        <v>51</v>
      </c>
      <c r="L16" s="192">
        <v>10742</v>
      </c>
      <c r="M16" s="46" t="s">
        <v>130</v>
      </c>
      <c r="N16" s="58" t="s">
        <v>291</v>
      </c>
      <c r="O16" s="46" t="s">
        <v>62</v>
      </c>
      <c r="P16" s="107" t="s">
        <v>460</v>
      </c>
      <c r="Q16" s="88">
        <v>404</v>
      </c>
      <c r="R16" s="88">
        <v>65</v>
      </c>
      <c r="S16" s="88">
        <v>58</v>
      </c>
      <c r="T16" s="88">
        <v>134</v>
      </c>
      <c r="U16" s="88">
        <v>60</v>
      </c>
      <c r="V16" s="88">
        <v>66</v>
      </c>
      <c r="W16" s="88">
        <v>269</v>
      </c>
      <c r="X16" s="88">
        <v>153</v>
      </c>
      <c r="Y16" s="88">
        <v>65</v>
      </c>
      <c r="Z16" s="88">
        <v>35</v>
      </c>
    </row>
    <row r="17" spans="4:26" ht="12.75">
      <c r="D17" s="46"/>
      <c r="E17" s="46"/>
      <c r="F17" s="32"/>
      <c r="J17" s="9"/>
      <c r="K17" s="174">
        <v>51</v>
      </c>
      <c r="L17" s="192">
        <v>10825</v>
      </c>
      <c r="M17" s="46" t="s">
        <v>133</v>
      </c>
      <c r="N17" s="58" t="s">
        <v>463</v>
      </c>
      <c r="O17" s="46" t="s">
        <v>135</v>
      </c>
      <c r="P17" s="107" t="s">
        <v>460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4:26" ht="12.75">
      <c r="D18" s="46"/>
      <c r="E18" s="46"/>
      <c r="F18" s="32"/>
      <c r="J18" s="9"/>
      <c r="K18" s="174">
        <v>51</v>
      </c>
      <c r="L18" s="192">
        <v>10855</v>
      </c>
      <c r="M18" s="46" t="s">
        <v>464</v>
      </c>
      <c r="N18" s="43" t="s">
        <v>37</v>
      </c>
      <c r="O18" s="46" t="s">
        <v>135</v>
      </c>
      <c r="P18" s="107" t="s">
        <v>460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4:26" ht="12.75">
      <c r="D19" s="46"/>
      <c r="E19" s="46"/>
      <c r="F19" s="46"/>
      <c r="J19" s="9"/>
      <c r="K19" s="174">
        <v>51</v>
      </c>
      <c r="L19" s="192">
        <v>10937</v>
      </c>
      <c r="M19" s="46" t="s">
        <v>465</v>
      </c>
      <c r="N19" s="58"/>
      <c r="O19" s="46" t="s">
        <v>59</v>
      </c>
      <c r="P19" s="107" t="s">
        <v>460</v>
      </c>
      <c r="Q19" s="88">
        <v>405</v>
      </c>
      <c r="R19" s="88">
        <v>67</v>
      </c>
      <c r="S19" s="88">
        <v>54</v>
      </c>
      <c r="T19" s="88">
        <v>136</v>
      </c>
      <c r="U19" s="88">
        <v>62</v>
      </c>
      <c r="V19" s="88">
        <v>67</v>
      </c>
      <c r="W19" s="88">
        <v>266</v>
      </c>
      <c r="X19" s="58">
        <v>156</v>
      </c>
      <c r="Y19" s="88">
        <v>66</v>
      </c>
      <c r="Z19" s="88">
        <v>32</v>
      </c>
    </row>
    <row r="20" spans="4:26" ht="12.75">
      <c r="D20" s="46"/>
      <c r="E20" s="46"/>
      <c r="F20" s="46"/>
      <c r="J20" s="9"/>
      <c r="K20" s="174">
        <v>51</v>
      </c>
      <c r="L20" s="192">
        <v>11235</v>
      </c>
      <c r="M20" s="46" t="s">
        <v>47</v>
      </c>
      <c r="N20" s="58" t="s">
        <v>77</v>
      </c>
      <c r="O20" s="46" t="s">
        <v>62</v>
      </c>
      <c r="P20" s="107" t="s">
        <v>460</v>
      </c>
      <c r="Q20" s="88">
        <v>404</v>
      </c>
      <c r="R20" s="88">
        <v>66</v>
      </c>
      <c r="S20" s="88">
        <v>52</v>
      </c>
      <c r="T20" s="88">
        <v>136</v>
      </c>
      <c r="U20" s="88">
        <v>62</v>
      </c>
      <c r="V20" s="88">
        <v>67</v>
      </c>
      <c r="W20" s="88">
        <v>267</v>
      </c>
      <c r="X20" s="88">
        <v>156</v>
      </c>
      <c r="Y20" s="88">
        <v>67</v>
      </c>
      <c r="Z20" s="88">
        <v>33</v>
      </c>
    </row>
    <row r="22" spans="11:26" ht="12.75">
      <c r="K22" s="77">
        <v>51</v>
      </c>
      <c r="L22" s="70">
        <v>10257</v>
      </c>
      <c r="M22" s="32" t="s">
        <v>152</v>
      </c>
      <c r="N22" s="108" t="s">
        <v>40</v>
      </c>
      <c r="O22" s="35" t="s">
        <v>62</v>
      </c>
      <c r="P22" s="88" t="s">
        <v>460</v>
      </c>
      <c r="Q22" s="67">
        <v>403</v>
      </c>
      <c r="R22" s="67">
        <v>66</v>
      </c>
      <c r="S22" s="67">
        <v>55</v>
      </c>
      <c r="T22" s="67">
        <v>135</v>
      </c>
      <c r="U22" s="67">
        <v>62</v>
      </c>
      <c r="V22" s="67">
        <v>66</v>
      </c>
      <c r="W22" s="67">
        <v>269</v>
      </c>
      <c r="X22" s="67">
        <v>155</v>
      </c>
      <c r="Y22" s="67">
        <v>67</v>
      </c>
      <c r="Z22">
        <v>32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140625" style="0" customWidth="1"/>
    <col min="4" max="4" width="10.140625" style="0" customWidth="1"/>
    <col min="5" max="5" width="23.7109375" style="0" customWidth="1"/>
    <col min="6" max="6" width="10.00390625" style="0" customWidth="1"/>
    <col min="7" max="7" width="11.57421875" style="0" customWidth="1"/>
    <col min="8" max="8" width="3.140625" style="0" customWidth="1"/>
    <col min="9" max="9" width="3.140625" style="9" customWidth="1"/>
    <col min="10" max="10" width="5.57421875" style="0" customWidth="1"/>
    <col min="11" max="11" width="5.421875" style="0" customWidth="1"/>
    <col min="12" max="12" width="10.140625" style="0" customWidth="1"/>
    <col min="13" max="13" width="7.57421875" style="0" customWidth="1"/>
    <col min="14" max="14" width="7.140625" style="0" customWidth="1"/>
    <col min="15" max="15" width="11.140625" style="0" customWidth="1"/>
    <col min="16" max="16" width="5.57421875" style="0" customWidth="1"/>
    <col min="17" max="17" width="4.00390625" style="0" customWidth="1"/>
    <col min="18" max="19" width="3.00390625" style="0" customWidth="1"/>
    <col min="20" max="20" width="4.00390625" style="0" customWidth="1"/>
    <col min="21" max="22" width="3.00390625" style="0" customWidth="1"/>
    <col min="23" max="24" width="4.00390625" style="0" customWidth="1"/>
    <col min="25" max="26" width="3.00390625" style="0" customWidth="1"/>
    <col min="27" max="16384" width="11.00390625" style="0" customWidth="1"/>
  </cols>
  <sheetData>
    <row r="1" ht="21">
      <c r="E1" s="5">
        <v>51</v>
      </c>
    </row>
    <row r="2" ht="12.75">
      <c r="A2" s="7"/>
    </row>
    <row r="3" spans="3:9" s="7" customFormat="1" ht="12.75">
      <c r="C3" s="183"/>
      <c r="D3" s="9"/>
      <c r="E3" s="221" t="s">
        <v>466</v>
      </c>
      <c r="F3" s="9"/>
      <c r="G3" s="222"/>
      <c r="I3" s="9"/>
    </row>
    <row r="4" ht="13.5">
      <c r="A4" s="16"/>
    </row>
    <row r="5" spans="3:9" ht="41.25" customHeight="1">
      <c r="C5" s="71"/>
      <c r="D5" s="18"/>
      <c r="E5" s="89" t="s">
        <v>90</v>
      </c>
      <c r="F5" s="18"/>
      <c r="G5" s="73"/>
      <c r="H5" s="21"/>
      <c r="I5" s="261" t="s">
        <v>467</v>
      </c>
    </row>
    <row r="6" spans="1:9" ht="89.25" customHeight="1">
      <c r="A6" s="84" t="s">
        <v>468</v>
      </c>
      <c r="C6" s="71"/>
      <c r="D6" s="71"/>
      <c r="E6" s="283" t="s">
        <v>449</v>
      </c>
      <c r="F6" s="307"/>
      <c r="G6" s="73"/>
      <c r="H6" s="21"/>
      <c r="I6" s="261" t="s">
        <v>243</v>
      </c>
    </row>
    <row r="7" spans="1:9" ht="129" customHeight="1">
      <c r="A7" s="16"/>
      <c r="C7" s="76"/>
      <c r="D7" s="76"/>
      <c r="E7" s="25"/>
      <c r="F7" s="76"/>
      <c r="G7" s="76"/>
      <c r="H7" s="21"/>
      <c r="I7" s="325" t="s">
        <v>469</v>
      </c>
    </row>
    <row r="9" spans="4:8" ht="12.75">
      <c r="D9" s="65"/>
      <c r="E9" s="66">
        <v>260</v>
      </c>
      <c r="F9" s="155"/>
      <c r="G9" s="65"/>
      <c r="H9" s="7"/>
    </row>
    <row r="10" spans="3:8" ht="12.75">
      <c r="C10" s="65">
        <v>67</v>
      </c>
      <c r="D10" s="212">
        <v>52</v>
      </c>
      <c r="E10" s="66">
        <v>136</v>
      </c>
      <c r="F10" s="329" t="s">
        <v>470</v>
      </c>
      <c r="G10" s="65">
        <v>67</v>
      </c>
      <c r="H10" s="12"/>
    </row>
    <row r="11" spans="4:16" ht="13.5">
      <c r="D11" s="7"/>
      <c r="E11" s="14"/>
      <c r="F11" s="14"/>
      <c r="K11" s="332" t="s">
        <v>23</v>
      </c>
      <c r="L11" s="333" t="s">
        <v>24</v>
      </c>
      <c r="M11" s="333" t="s">
        <v>25</v>
      </c>
      <c r="N11" s="333" t="s">
        <v>26</v>
      </c>
      <c r="O11" s="333" t="s">
        <v>27</v>
      </c>
      <c r="P11" s="333"/>
    </row>
    <row r="12" spans="4:26" ht="12.75">
      <c r="D12" s="32"/>
      <c r="E12" s="32"/>
      <c r="F12" s="32"/>
      <c r="K12" s="174">
        <v>51</v>
      </c>
      <c r="L12" s="113">
        <v>10959</v>
      </c>
      <c r="M12" s="32" t="s">
        <v>471</v>
      </c>
      <c r="N12" s="43" t="s">
        <v>39</v>
      </c>
      <c r="O12" s="32" t="s">
        <v>135</v>
      </c>
      <c r="P12" s="188" t="s">
        <v>472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4:26" ht="12.75">
      <c r="D13" s="46"/>
      <c r="E13" s="46"/>
      <c r="F13" s="46"/>
      <c r="K13" s="174">
        <v>51</v>
      </c>
      <c r="L13" s="192">
        <v>11218</v>
      </c>
      <c r="M13" s="46" t="s">
        <v>473</v>
      </c>
      <c r="N13" s="58" t="s">
        <v>30</v>
      </c>
      <c r="O13" s="46" t="s">
        <v>35</v>
      </c>
      <c r="P13" s="188" t="s">
        <v>472</v>
      </c>
      <c r="Q13" s="334">
        <v>405</v>
      </c>
      <c r="R13" s="88">
        <v>66</v>
      </c>
      <c r="S13" s="88">
        <v>52</v>
      </c>
      <c r="T13" s="88">
        <v>136</v>
      </c>
      <c r="U13" s="88">
        <v>64</v>
      </c>
      <c r="V13" s="88">
        <v>67</v>
      </c>
      <c r="W13" s="331">
        <v>269</v>
      </c>
      <c r="X13" s="88">
        <v>156</v>
      </c>
      <c r="Y13" s="88">
        <v>66</v>
      </c>
      <c r="Z13" s="88">
        <v>34</v>
      </c>
    </row>
    <row r="14" spans="4:26" ht="12.75">
      <c r="D14" s="32"/>
      <c r="E14" s="32"/>
      <c r="F14" s="32"/>
      <c r="K14" s="174">
        <v>51</v>
      </c>
      <c r="L14" s="113">
        <v>10959</v>
      </c>
      <c r="M14" s="32" t="s">
        <v>94</v>
      </c>
      <c r="N14" s="43" t="s">
        <v>474</v>
      </c>
      <c r="O14" s="46" t="s">
        <v>35</v>
      </c>
      <c r="P14" s="188" t="s">
        <v>472</v>
      </c>
      <c r="Q14" s="331">
        <v>404</v>
      </c>
      <c r="R14" s="80">
        <v>67</v>
      </c>
      <c r="S14" s="80">
        <v>52</v>
      </c>
      <c r="T14" s="80">
        <v>136</v>
      </c>
      <c r="U14" s="80">
        <v>62</v>
      </c>
      <c r="V14" s="80">
        <v>67</v>
      </c>
      <c r="W14" s="331">
        <v>268</v>
      </c>
      <c r="X14" s="80">
        <v>158</v>
      </c>
      <c r="Y14" s="80">
        <v>67</v>
      </c>
      <c r="Z14" s="80">
        <v>33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N21" sqref="N2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57421875" style="0" customWidth="1"/>
    <col min="4" max="4" width="11.140625" style="0" customWidth="1"/>
    <col min="5" max="5" width="23.7109375" style="0" customWidth="1"/>
    <col min="6" max="6" width="9.7109375" style="0" customWidth="1"/>
    <col min="7" max="7" width="11.7109375" style="0" customWidth="1"/>
    <col min="8" max="8" width="3.140625" style="0" customWidth="1"/>
    <col min="9" max="9" width="4.00390625" style="9" customWidth="1"/>
    <col min="10" max="10" width="5.57421875" style="0" customWidth="1"/>
    <col min="11" max="11" width="5.421875" style="0" customWidth="1"/>
    <col min="12" max="12" width="10.140625" style="0" customWidth="1"/>
    <col min="13" max="13" width="7.57421875" style="0" customWidth="1"/>
    <col min="14" max="14" width="7.140625" style="0" customWidth="1"/>
    <col min="15" max="15" width="11.140625" style="0" customWidth="1"/>
    <col min="16" max="16" width="5.57421875" style="0" customWidth="1"/>
    <col min="17" max="17" width="4.00390625" style="0" customWidth="1"/>
    <col min="18" max="19" width="3.00390625" style="0" customWidth="1"/>
    <col min="20" max="20" width="4.00390625" style="0" customWidth="1"/>
    <col min="21" max="23" width="3.00390625" style="0" customWidth="1"/>
    <col min="24" max="25" width="4.00390625" style="0" customWidth="1"/>
    <col min="26" max="27" width="3.00390625" style="0" customWidth="1"/>
    <col min="28" max="28" width="3.57421875" style="0" customWidth="1"/>
    <col min="29" max="16384" width="11.00390625" style="0" customWidth="1"/>
  </cols>
  <sheetData>
    <row r="1" ht="21">
      <c r="E1" s="5">
        <v>51</v>
      </c>
    </row>
    <row r="2" ht="12.75">
      <c r="A2" s="7"/>
    </row>
    <row r="3" spans="3:9" s="7" customFormat="1" ht="12.75">
      <c r="C3" s="183"/>
      <c r="D3" s="9"/>
      <c r="E3" s="221" t="s">
        <v>475</v>
      </c>
      <c r="F3" s="9"/>
      <c r="G3" s="222"/>
      <c r="I3" s="9"/>
    </row>
    <row r="4" ht="13.5">
      <c r="A4" s="16"/>
    </row>
    <row r="5" spans="3:9" ht="41.25" customHeight="1">
      <c r="C5" s="71"/>
      <c r="D5" s="18"/>
      <c r="E5" s="89" t="s">
        <v>476</v>
      </c>
      <c r="F5" s="18"/>
      <c r="G5" s="73"/>
      <c r="H5" s="21"/>
      <c r="I5" s="61" t="s">
        <v>477</v>
      </c>
    </row>
    <row r="6" spans="1:9" ht="78" customHeight="1">
      <c r="A6" s="21"/>
      <c r="C6" s="71"/>
      <c r="D6" s="71"/>
      <c r="E6" s="64" t="s">
        <v>196</v>
      </c>
      <c r="F6" s="307"/>
      <c r="G6" s="73"/>
      <c r="H6" s="21"/>
      <c r="I6" s="83">
        <v>67</v>
      </c>
    </row>
    <row r="7" spans="1:9" ht="129" customHeight="1">
      <c r="A7" s="330">
        <v>270</v>
      </c>
      <c r="C7" s="76"/>
      <c r="D7" s="76"/>
      <c r="E7" s="25"/>
      <c r="F7" s="76"/>
      <c r="G7" s="76"/>
      <c r="H7" s="21"/>
      <c r="I7" s="91" t="s">
        <v>478</v>
      </c>
    </row>
    <row r="9" spans="4:8" ht="12.75">
      <c r="D9" s="65"/>
      <c r="E9" s="66">
        <v>260</v>
      </c>
      <c r="F9" s="155"/>
      <c r="G9" s="65"/>
      <c r="H9" s="7"/>
    </row>
    <row r="10" spans="3:8" ht="12.75">
      <c r="C10" s="65">
        <v>67</v>
      </c>
      <c r="D10" s="212" t="s">
        <v>479</v>
      </c>
      <c r="E10" s="66">
        <v>136</v>
      </c>
      <c r="F10" s="224" t="s">
        <v>480</v>
      </c>
      <c r="G10" s="65">
        <v>67</v>
      </c>
      <c r="H10" s="12"/>
    </row>
    <row r="11" spans="11:28" ht="13.5">
      <c r="K11" s="332" t="s">
        <v>23</v>
      </c>
      <c r="L11" s="333" t="s">
        <v>24</v>
      </c>
      <c r="M11" s="333" t="s">
        <v>25</v>
      </c>
      <c r="N11" s="333" t="s">
        <v>26</v>
      </c>
      <c r="O11" s="333" t="s">
        <v>27</v>
      </c>
      <c r="P11" s="333"/>
      <c r="W11" s="333" t="s">
        <v>481</v>
      </c>
      <c r="AB11" s="333" t="s">
        <v>481</v>
      </c>
    </row>
    <row r="12" spans="4:28" ht="12.75">
      <c r="D12" s="56"/>
      <c r="J12" s="9"/>
      <c r="K12" s="335">
        <v>51</v>
      </c>
      <c r="L12" s="336">
        <v>14634</v>
      </c>
      <c r="M12" s="56" t="s">
        <v>482</v>
      </c>
      <c r="N12" s="337" t="s">
        <v>37</v>
      </c>
      <c r="O12" s="80" t="s">
        <v>279</v>
      </c>
      <c r="P12" s="46" t="s">
        <v>483</v>
      </c>
      <c r="Q12" s="331">
        <v>406</v>
      </c>
      <c r="R12" s="88">
        <v>67</v>
      </c>
      <c r="S12" s="88">
        <v>63</v>
      </c>
      <c r="T12" s="88">
        <v>136</v>
      </c>
      <c r="U12" s="88">
        <v>56</v>
      </c>
      <c r="V12" s="88">
        <v>67</v>
      </c>
      <c r="W12" s="88">
        <f aca="true" t="shared" si="0" ref="W12:W14">Q12-R12-S12-T12-U12-V12</f>
        <v>17</v>
      </c>
      <c r="X12" s="331">
        <v>268</v>
      </c>
      <c r="Y12" s="88">
        <v>156</v>
      </c>
      <c r="Z12" s="88">
        <v>66</v>
      </c>
      <c r="AA12" s="88">
        <v>33</v>
      </c>
      <c r="AB12">
        <f aca="true" t="shared" si="1" ref="AB12:AB14">X12-Y12-Z12-AA12</f>
        <v>13</v>
      </c>
    </row>
    <row r="13" spans="4:28" ht="12.75">
      <c r="D13" s="32"/>
      <c r="J13" s="9"/>
      <c r="K13" s="174">
        <v>51</v>
      </c>
      <c r="L13" s="113">
        <v>13092</v>
      </c>
      <c r="M13" s="32" t="s">
        <v>484</v>
      </c>
      <c r="N13" s="43"/>
      <c r="O13" s="32" t="s">
        <v>276</v>
      </c>
      <c r="P13" s="46" t="s">
        <v>483</v>
      </c>
      <c r="Q13" s="331">
        <v>405</v>
      </c>
      <c r="R13" s="88">
        <v>66</v>
      </c>
      <c r="S13" s="88">
        <v>60</v>
      </c>
      <c r="T13" s="88">
        <v>136</v>
      </c>
      <c r="U13" s="88">
        <v>60</v>
      </c>
      <c r="V13" s="88">
        <v>67</v>
      </c>
      <c r="W13" s="88">
        <f t="shared" si="0"/>
        <v>16</v>
      </c>
      <c r="X13" s="331">
        <v>266</v>
      </c>
      <c r="Y13" s="88">
        <v>156</v>
      </c>
      <c r="Z13" s="88">
        <v>66</v>
      </c>
      <c r="AA13" s="88">
        <v>34</v>
      </c>
      <c r="AB13">
        <f t="shared" si="1"/>
        <v>10</v>
      </c>
    </row>
    <row r="14" spans="4:28" ht="12.75">
      <c r="D14" s="56"/>
      <c r="J14" s="9"/>
      <c r="K14" s="174">
        <v>51</v>
      </c>
      <c r="L14" s="192">
        <v>15055</v>
      </c>
      <c r="M14" s="46" t="s">
        <v>485</v>
      </c>
      <c r="N14" s="58" t="s">
        <v>30</v>
      </c>
      <c r="O14" s="46" t="s">
        <v>35</v>
      </c>
      <c r="P14" s="46" t="s">
        <v>483</v>
      </c>
      <c r="Q14" s="331">
        <v>406</v>
      </c>
      <c r="R14" s="88">
        <v>66</v>
      </c>
      <c r="S14" s="88">
        <v>62</v>
      </c>
      <c r="T14" s="88">
        <v>136</v>
      </c>
      <c r="U14" s="88">
        <v>56</v>
      </c>
      <c r="V14" s="88">
        <v>66</v>
      </c>
      <c r="W14" s="88">
        <f t="shared" si="0"/>
        <v>20</v>
      </c>
      <c r="X14" s="331">
        <v>268</v>
      </c>
      <c r="Y14" s="88">
        <v>156</v>
      </c>
      <c r="Z14" s="88">
        <v>67</v>
      </c>
      <c r="AA14" s="88">
        <v>33</v>
      </c>
      <c r="AB14">
        <f t="shared" si="1"/>
        <v>12</v>
      </c>
    </row>
    <row r="15" spans="4:27" ht="12.75">
      <c r="D15" s="338"/>
      <c r="J15" s="9"/>
      <c r="K15" s="339">
        <v>51</v>
      </c>
      <c r="L15" s="192">
        <v>13016</v>
      </c>
      <c r="M15" s="46" t="s">
        <v>486</v>
      </c>
      <c r="N15" s="58" t="s">
        <v>37</v>
      </c>
      <c r="O15" s="46" t="s">
        <v>135</v>
      </c>
      <c r="P15" s="46" t="s">
        <v>483</v>
      </c>
      <c r="Q15" s="331">
        <v>404</v>
      </c>
      <c r="R15" s="88"/>
      <c r="S15" s="88"/>
      <c r="T15" s="88"/>
      <c r="U15" s="88"/>
      <c r="V15" s="88"/>
      <c r="W15" s="88"/>
      <c r="X15" s="331">
        <v>273</v>
      </c>
      <c r="Y15" s="88"/>
      <c r="Z15" s="88"/>
      <c r="AA15" s="88"/>
    </row>
    <row r="16" spans="4:28" ht="12.75">
      <c r="D16" s="56"/>
      <c r="J16" s="9"/>
      <c r="K16" s="335">
        <v>51</v>
      </c>
      <c r="L16" s="336">
        <v>13066</v>
      </c>
      <c r="M16" s="56" t="s">
        <v>487</v>
      </c>
      <c r="N16" s="43" t="s">
        <v>37</v>
      </c>
      <c r="O16" s="46" t="s">
        <v>35</v>
      </c>
      <c r="P16" s="46" t="s">
        <v>483</v>
      </c>
      <c r="Q16" s="331">
        <v>406</v>
      </c>
      <c r="R16" s="88">
        <v>67</v>
      </c>
      <c r="S16" s="88">
        <v>62</v>
      </c>
      <c r="T16" s="88">
        <v>136</v>
      </c>
      <c r="U16" s="88">
        <v>58</v>
      </c>
      <c r="V16" s="88">
        <v>66</v>
      </c>
      <c r="W16" s="88">
        <f aca="true" t="shared" si="2" ref="W16:W18">Q16-R16-S16-T16-U16-V16</f>
        <v>17</v>
      </c>
      <c r="X16" s="331">
        <v>269</v>
      </c>
      <c r="Y16" s="88">
        <v>158</v>
      </c>
      <c r="Z16" s="88">
        <v>66</v>
      </c>
      <c r="AA16" s="88">
        <v>36</v>
      </c>
      <c r="AB16">
        <f aca="true" t="shared" si="3" ref="AB16:AB18">X16-Y16-Z16-AA16</f>
        <v>9</v>
      </c>
    </row>
    <row r="17" spans="4:28" ht="12.75">
      <c r="D17" s="46"/>
      <c r="J17" s="9"/>
      <c r="K17" s="174">
        <v>51</v>
      </c>
      <c r="L17" s="192">
        <v>14185</v>
      </c>
      <c r="M17" s="46" t="s">
        <v>488</v>
      </c>
      <c r="N17" s="58" t="s">
        <v>30</v>
      </c>
      <c r="O17" s="46" t="s">
        <v>135</v>
      </c>
      <c r="P17" s="46" t="s">
        <v>483</v>
      </c>
      <c r="Q17" s="331">
        <v>406</v>
      </c>
      <c r="R17" s="88">
        <v>67</v>
      </c>
      <c r="S17" s="88">
        <v>62</v>
      </c>
      <c r="T17" s="88">
        <v>136</v>
      </c>
      <c r="U17" s="88">
        <v>58</v>
      </c>
      <c r="V17" s="88">
        <v>66</v>
      </c>
      <c r="W17" s="88">
        <f t="shared" si="2"/>
        <v>17</v>
      </c>
      <c r="X17" s="331">
        <v>269</v>
      </c>
      <c r="Y17" s="88">
        <v>158</v>
      </c>
      <c r="Z17" s="88">
        <v>66</v>
      </c>
      <c r="AA17" s="88">
        <v>36</v>
      </c>
      <c r="AB17">
        <f t="shared" si="3"/>
        <v>9</v>
      </c>
    </row>
    <row r="18" spans="4:28" ht="12.75">
      <c r="D18" s="46"/>
      <c r="J18" s="9"/>
      <c r="K18" s="174">
        <v>51</v>
      </c>
      <c r="L18" s="192">
        <v>14977</v>
      </c>
      <c r="M18" s="46" t="s">
        <v>47</v>
      </c>
      <c r="N18" s="58" t="s">
        <v>287</v>
      </c>
      <c r="O18" s="46" t="s">
        <v>62</v>
      </c>
      <c r="P18" s="46" t="s">
        <v>483</v>
      </c>
      <c r="Q18" s="331">
        <v>405</v>
      </c>
      <c r="R18" s="88">
        <v>66</v>
      </c>
      <c r="S18" s="88">
        <v>62</v>
      </c>
      <c r="T18" s="88">
        <v>136</v>
      </c>
      <c r="U18" s="88">
        <v>52</v>
      </c>
      <c r="V18" s="88">
        <v>67</v>
      </c>
      <c r="W18" s="88">
        <f t="shared" si="2"/>
        <v>22</v>
      </c>
      <c r="X18" s="331">
        <v>270</v>
      </c>
      <c r="Y18" s="88">
        <v>158</v>
      </c>
      <c r="Z18" s="88">
        <v>67</v>
      </c>
      <c r="AA18" s="88">
        <v>34</v>
      </c>
      <c r="AB18">
        <f t="shared" si="3"/>
        <v>11</v>
      </c>
    </row>
    <row r="19" spans="4:27" ht="12.75">
      <c r="D19" s="46"/>
      <c r="J19" s="9"/>
      <c r="K19" s="174">
        <v>51</v>
      </c>
      <c r="L19" s="192">
        <v>15552</v>
      </c>
      <c r="M19" s="46" t="s">
        <v>489</v>
      </c>
      <c r="N19" s="58" t="s">
        <v>30</v>
      </c>
      <c r="O19" s="46" t="s">
        <v>135</v>
      </c>
      <c r="P19" s="46" t="s">
        <v>483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</row>
    <row r="20" spans="11:28" ht="12.75">
      <c r="K20" s="174">
        <v>51</v>
      </c>
      <c r="L20" s="336">
        <v>14450</v>
      </c>
      <c r="M20" s="46" t="s">
        <v>490</v>
      </c>
      <c r="N20" s="58" t="s">
        <v>40</v>
      </c>
      <c r="O20" s="46" t="s">
        <v>281</v>
      </c>
      <c r="P20" s="46" t="s">
        <v>483</v>
      </c>
      <c r="Q20" s="331">
        <v>405</v>
      </c>
      <c r="R20" s="88">
        <v>66</v>
      </c>
      <c r="S20" s="88">
        <v>63</v>
      </c>
      <c r="T20" s="88">
        <v>137</v>
      </c>
      <c r="U20" s="88">
        <v>55</v>
      </c>
      <c r="V20" s="88">
        <v>66</v>
      </c>
      <c r="W20" s="88">
        <f>Q20-R20-S20-T20-U20-V20</f>
        <v>18</v>
      </c>
      <c r="X20" s="331">
        <v>268</v>
      </c>
      <c r="Y20" s="88">
        <v>157</v>
      </c>
      <c r="Z20" s="88">
        <v>66</v>
      </c>
      <c r="AA20" s="88">
        <v>34</v>
      </c>
      <c r="AB20">
        <f>X20-Y20-Z20-AA20</f>
        <v>11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E17" sqref="E17"/>
    </sheetView>
  </sheetViews>
  <sheetFormatPr defaultColWidth="10.28125" defaultRowHeight="12.75"/>
  <cols>
    <col min="1" max="1" width="3.140625" style="0" customWidth="1"/>
    <col min="2" max="2" width="4.7109375" style="0" customWidth="1"/>
    <col min="3" max="4" width="11.00390625" style="0" customWidth="1"/>
    <col min="5" max="5" width="24.7109375" style="0" customWidth="1"/>
    <col min="6" max="7" width="11.00390625" style="0" customWidth="1"/>
    <col min="8" max="8" width="4.7109375" style="0" customWidth="1"/>
    <col min="9" max="9" width="3.140625" style="0" customWidth="1"/>
    <col min="10" max="10" width="11.0039062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1.140625" style="0" customWidth="1"/>
    <col min="16" max="16" width="5.57421875" style="0" customWidth="1"/>
    <col min="17" max="17" width="4.00390625" style="0" customWidth="1"/>
    <col min="18" max="19" width="3.00390625" style="0" customWidth="1"/>
    <col min="20" max="20" width="4.00390625" style="0" customWidth="1"/>
    <col min="21" max="22" width="3.00390625" style="0" customWidth="1"/>
    <col min="23" max="24" width="4.00390625" style="0" customWidth="1"/>
    <col min="25" max="26" width="3.00390625" style="0" customWidth="1"/>
    <col min="27" max="16384" width="11.00390625" style="0" customWidth="1"/>
  </cols>
  <sheetData>
    <row r="1" spans="5:9" ht="21">
      <c r="E1" s="5">
        <v>51</v>
      </c>
      <c r="I1" s="9"/>
    </row>
    <row r="2" spans="1:9" ht="12.75">
      <c r="A2" s="7"/>
      <c r="I2" s="9"/>
    </row>
    <row r="3" spans="3:9" s="7" customFormat="1" ht="12.75">
      <c r="C3" s="183"/>
      <c r="D3" s="9"/>
      <c r="E3" s="221">
        <v>404</v>
      </c>
      <c r="F3" s="9"/>
      <c r="G3" s="222"/>
      <c r="I3" s="9"/>
    </row>
    <row r="4" spans="1:9" ht="13.5">
      <c r="A4" s="16"/>
      <c r="I4" s="9"/>
    </row>
    <row r="5" spans="3:9" ht="32.25" customHeight="1">
      <c r="C5" s="71"/>
      <c r="D5" s="18"/>
      <c r="E5" s="98" t="s">
        <v>90</v>
      </c>
      <c r="F5" s="18"/>
      <c r="G5" s="73"/>
      <c r="H5" s="21"/>
      <c r="I5" s="261" t="s">
        <v>491</v>
      </c>
    </row>
    <row r="6" spans="3:9" ht="61.5" customHeight="1">
      <c r="C6" s="71"/>
      <c r="D6" s="71"/>
      <c r="E6" s="64" t="s">
        <v>196</v>
      </c>
      <c r="F6" s="307"/>
      <c r="G6" s="73"/>
      <c r="H6" s="21"/>
      <c r="I6" s="61">
        <v>66</v>
      </c>
    </row>
    <row r="7" spans="1:9" ht="129" customHeight="1">
      <c r="A7" s="330">
        <v>273</v>
      </c>
      <c r="C7" s="76"/>
      <c r="D7" s="76"/>
      <c r="E7" s="25"/>
      <c r="F7" s="76"/>
      <c r="G7" s="76"/>
      <c r="H7" s="21"/>
      <c r="I7" s="325" t="s">
        <v>469</v>
      </c>
    </row>
    <row r="8" ht="12.75">
      <c r="I8" s="9"/>
    </row>
    <row r="9" spans="4:9" ht="12.75">
      <c r="D9" s="65"/>
      <c r="E9" s="66">
        <v>260</v>
      </c>
      <c r="F9" s="155"/>
      <c r="G9" s="65"/>
      <c r="H9" s="7"/>
      <c r="I9" s="9"/>
    </row>
    <row r="10" spans="3:13" ht="12.75">
      <c r="C10" s="65">
        <v>66</v>
      </c>
      <c r="D10" s="328" t="s">
        <v>492</v>
      </c>
      <c r="E10" s="66">
        <v>136</v>
      </c>
      <c r="F10" s="224" t="s">
        <v>493</v>
      </c>
      <c r="G10" s="65">
        <v>67</v>
      </c>
      <c r="H10" s="12"/>
      <c r="I10" s="9"/>
      <c r="M10" s="34"/>
    </row>
    <row r="11" spans="4:16" ht="12.75">
      <c r="D11" s="7"/>
      <c r="E11" s="14"/>
      <c r="F11" s="14"/>
      <c r="I11" s="9"/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9:26" ht="12.75">
      <c r="I12" s="9"/>
      <c r="K12" s="174">
        <v>51</v>
      </c>
      <c r="L12" s="192">
        <v>18862</v>
      </c>
      <c r="M12" s="46" t="s">
        <v>329</v>
      </c>
      <c r="N12" s="58" t="s">
        <v>55</v>
      </c>
      <c r="O12" s="46" t="s">
        <v>279</v>
      </c>
      <c r="P12" s="88" t="s">
        <v>494</v>
      </c>
      <c r="Q12" s="331">
        <v>404</v>
      </c>
      <c r="R12" s="88">
        <v>66</v>
      </c>
      <c r="S12" s="88">
        <v>52</v>
      </c>
      <c r="T12" s="88">
        <v>136</v>
      </c>
      <c r="U12" s="88">
        <v>62</v>
      </c>
      <c r="V12" s="88">
        <v>67</v>
      </c>
      <c r="W12" s="331">
        <v>272</v>
      </c>
      <c r="X12" s="88">
        <v>156</v>
      </c>
      <c r="Y12" s="88">
        <v>66</v>
      </c>
      <c r="Z12" s="88">
        <v>34</v>
      </c>
    </row>
    <row r="13" spans="9:26" ht="12.75">
      <c r="I13" s="9"/>
      <c r="K13" s="174">
        <v>51</v>
      </c>
      <c r="L13" s="192">
        <v>18264</v>
      </c>
      <c r="M13" s="46" t="s">
        <v>495</v>
      </c>
      <c r="N13" s="58" t="s">
        <v>30</v>
      </c>
      <c r="O13" s="46" t="s">
        <v>35</v>
      </c>
      <c r="P13" s="88" t="s">
        <v>494</v>
      </c>
      <c r="Q13" s="331">
        <v>404</v>
      </c>
      <c r="R13" s="88">
        <v>66</v>
      </c>
      <c r="S13" s="88">
        <v>54</v>
      </c>
      <c r="T13" s="88">
        <v>136</v>
      </c>
      <c r="U13" s="88">
        <v>61</v>
      </c>
      <c r="V13" s="88">
        <v>67</v>
      </c>
      <c r="W13" s="331">
        <v>274</v>
      </c>
      <c r="X13" s="88">
        <v>158</v>
      </c>
      <c r="Y13" s="88">
        <v>66</v>
      </c>
      <c r="Z13" s="88"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G13" sqref="G13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7109375" style="0" customWidth="1"/>
    <col min="4" max="4" width="11.57421875" style="0" customWidth="1"/>
    <col min="5" max="5" width="23.7109375" style="0" customWidth="1"/>
    <col min="6" max="6" width="10.140625" style="0" customWidth="1"/>
    <col min="7" max="7" width="11.140625" style="0" customWidth="1"/>
    <col min="8" max="8" width="3.140625" style="0" customWidth="1"/>
    <col min="9" max="9" width="3.14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1.140625" style="0" customWidth="1"/>
    <col min="16" max="16" width="5.57421875" style="0" customWidth="1"/>
    <col min="17" max="17" width="4.00390625" style="0" customWidth="1"/>
    <col min="18" max="19" width="3.00390625" style="0" customWidth="1"/>
    <col min="20" max="20" width="4.00390625" style="0" customWidth="1"/>
    <col min="21" max="22" width="3.00390625" style="0" customWidth="1"/>
    <col min="23" max="24" width="4.00390625" style="0" customWidth="1"/>
    <col min="25" max="26" width="3.00390625" style="0" customWidth="1"/>
    <col min="27" max="16384" width="11.00390625" style="0" customWidth="1"/>
  </cols>
  <sheetData>
    <row r="1" ht="21">
      <c r="E1" s="5">
        <v>51</v>
      </c>
    </row>
    <row r="2" ht="12.75">
      <c r="A2" s="7"/>
    </row>
    <row r="3" spans="3:9" s="7" customFormat="1" ht="12.75">
      <c r="C3" s="183"/>
      <c r="D3" s="9"/>
      <c r="E3" s="221" t="s">
        <v>496</v>
      </c>
      <c r="F3" s="9"/>
      <c r="G3" s="222"/>
      <c r="I3" s="9"/>
    </row>
    <row r="4" ht="13.5">
      <c r="A4" s="16"/>
    </row>
    <row r="5" spans="3:9" ht="32.25" customHeight="1">
      <c r="C5" s="71"/>
      <c r="D5" s="18"/>
      <c r="E5" s="89" t="s">
        <v>83</v>
      </c>
      <c r="F5" s="18"/>
      <c r="G5" s="73"/>
      <c r="H5" s="21"/>
      <c r="I5" s="61" t="s">
        <v>497</v>
      </c>
    </row>
    <row r="6" spans="3:9" ht="61.5" customHeight="1">
      <c r="C6" s="71"/>
      <c r="D6" s="71"/>
      <c r="E6" s="64" t="s">
        <v>196</v>
      </c>
      <c r="F6" s="307"/>
      <c r="G6" s="73"/>
      <c r="H6" s="21"/>
      <c r="I6" s="61" t="s">
        <v>243</v>
      </c>
    </row>
    <row r="7" spans="1:9" ht="129" customHeight="1">
      <c r="A7" s="330">
        <v>273</v>
      </c>
      <c r="C7" s="76"/>
      <c r="D7" s="76"/>
      <c r="E7" s="25"/>
      <c r="F7" s="76"/>
      <c r="G7" s="76"/>
      <c r="H7" s="21"/>
      <c r="I7" s="91">
        <v>158</v>
      </c>
    </row>
    <row r="9" spans="4:8" ht="12.75">
      <c r="D9" s="65"/>
      <c r="E9" s="66">
        <v>260</v>
      </c>
      <c r="F9" s="155"/>
      <c r="G9" s="65"/>
      <c r="H9" s="7"/>
    </row>
    <row r="10" spans="3:13" ht="12.75">
      <c r="C10" s="65" t="s">
        <v>243</v>
      </c>
      <c r="D10" s="212">
        <v>54</v>
      </c>
      <c r="E10" s="66">
        <v>136</v>
      </c>
      <c r="F10" s="224" t="s">
        <v>493</v>
      </c>
      <c r="G10" s="65">
        <v>67</v>
      </c>
      <c r="H10" s="12"/>
      <c r="M10" s="34"/>
    </row>
    <row r="11" spans="4:16" ht="12.75">
      <c r="D11" s="7"/>
      <c r="E11" s="14"/>
      <c r="F11" s="14"/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4:26" ht="12.75">
      <c r="D12" s="46"/>
      <c r="E12" s="46"/>
      <c r="F12" s="46"/>
      <c r="K12" s="174">
        <v>51</v>
      </c>
      <c r="L12" s="192">
        <v>18886</v>
      </c>
      <c r="M12" s="46" t="s">
        <v>498</v>
      </c>
      <c r="N12" s="43" t="s">
        <v>39</v>
      </c>
      <c r="O12" s="46" t="s">
        <v>76</v>
      </c>
      <c r="P12" s="46" t="s">
        <v>499</v>
      </c>
      <c r="Q12" s="331">
        <v>403</v>
      </c>
      <c r="R12" s="80">
        <v>66</v>
      </c>
      <c r="S12" s="80">
        <v>54</v>
      </c>
      <c r="T12" s="80">
        <v>136</v>
      </c>
      <c r="U12" s="80">
        <v>61</v>
      </c>
      <c r="V12" s="80">
        <v>67</v>
      </c>
      <c r="W12" s="331">
        <v>273</v>
      </c>
      <c r="X12" s="88">
        <v>158</v>
      </c>
      <c r="Y12" s="88">
        <v>66</v>
      </c>
      <c r="Z12" s="88">
        <v>36</v>
      </c>
    </row>
    <row r="13" spans="4:26" ht="12.75">
      <c r="D13" s="46"/>
      <c r="E13" s="46"/>
      <c r="F13" s="46"/>
      <c r="K13" s="174">
        <v>51</v>
      </c>
      <c r="L13" s="192">
        <v>18920</v>
      </c>
      <c r="M13" s="46" t="s">
        <v>500</v>
      </c>
      <c r="N13" s="58" t="s">
        <v>40</v>
      </c>
      <c r="O13" s="46" t="s">
        <v>135</v>
      </c>
      <c r="P13" s="46" t="s">
        <v>499</v>
      </c>
      <c r="Q13" s="331"/>
      <c r="R13" s="88"/>
      <c r="S13" s="88"/>
      <c r="T13" s="88"/>
      <c r="U13" s="88"/>
      <c r="V13" s="88"/>
      <c r="W13" s="331"/>
      <c r="X13" s="88"/>
      <c r="Y13" s="88"/>
      <c r="Z13" s="88"/>
    </row>
    <row r="14" spans="4:26" ht="12.75">
      <c r="D14" s="228"/>
      <c r="E14" s="228"/>
      <c r="F14" s="228"/>
      <c r="K14" s="335">
        <v>51</v>
      </c>
      <c r="L14" s="340">
        <v>18940</v>
      </c>
      <c r="M14" s="228" t="s">
        <v>273</v>
      </c>
      <c r="N14" s="43" t="s">
        <v>55</v>
      </c>
      <c r="O14" s="228" t="s">
        <v>35</v>
      </c>
      <c r="P14" s="46" t="s">
        <v>499</v>
      </c>
      <c r="Q14" s="331">
        <v>403</v>
      </c>
      <c r="R14" s="88">
        <v>67</v>
      </c>
      <c r="S14" s="88">
        <v>53</v>
      </c>
      <c r="T14" s="88">
        <v>136</v>
      </c>
      <c r="U14" s="88">
        <v>62</v>
      </c>
      <c r="V14" s="88">
        <v>67</v>
      </c>
      <c r="W14" s="331">
        <v>273</v>
      </c>
      <c r="X14" s="88">
        <v>158</v>
      </c>
      <c r="Y14" s="88">
        <v>67</v>
      </c>
      <c r="Z14" s="88">
        <v>38</v>
      </c>
    </row>
    <row r="15" spans="4:26" ht="12.75">
      <c r="D15" s="228"/>
      <c r="E15" s="228"/>
      <c r="F15" s="46"/>
      <c r="K15" s="174">
        <v>51</v>
      </c>
      <c r="L15" s="192">
        <v>18946</v>
      </c>
      <c r="M15" s="46" t="s">
        <v>316</v>
      </c>
      <c r="N15" s="58" t="s">
        <v>40</v>
      </c>
      <c r="O15" s="46" t="s">
        <v>339</v>
      </c>
      <c r="P15" s="46" t="s">
        <v>499</v>
      </c>
      <c r="Q15" s="331">
        <v>404</v>
      </c>
      <c r="R15" s="88">
        <v>67</v>
      </c>
      <c r="S15" s="88">
        <v>54</v>
      </c>
      <c r="T15" s="88">
        <v>136</v>
      </c>
      <c r="U15" s="88">
        <v>62</v>
      </c>
      <c r="V15" s="88">
        <v>67</v>
      </c>
      <c r="W15" s="331">
        <v>273</v>
      </c>
      <c r="X15" s="88">
        <v>158</v>
      </c>
      <c r="Y15" s="88">
        <v>67</v>
      </c>
      <c r="Z15" s="88">
        <v>37</v>
      </c>
    </row>
    <row r="16" spans="4:26" ht="26.25">
      <c r="D16" s="35"/>
      <c r="E16" s="35"/>
      <c r="F16" s="35"/>
      <c r="K16" s="87">
        <v>51</v>
      </c>
      <c r="L16" s="45">
        <v>19659</v>
      </c>
      <c r="M16" s="46" t="s">
        <v>327</v>
      </c>
      <c r="N16" s="177" t="s">
        <v>174</v>
      </c>
      <c r="O16" s="35" t="s">
        <v>501</v>
      </c>
      <c r="P16" s="46" t="s">
        <v>499</v>
      </c>
      <c r="Q16" s="331">
        <v>403</v>
      </c>
      <c r="R16" s="80">
        <v>66</v>
      </c>
      <c r="S16" s="80">
        <v>54</v>
      </c>
      <c r="T16" s="80">
        <v>136</v>
      </c>
      <c r="U16" s="80">
        <v>61</v>
      </c>
      <c r="V16" s="80">
        <v>67</v>
      </c>
      <c r="W16" s="331">
        <v>273</v>
      </c>
      <c r="X16" s="88">
        <v>158</v>
      </c>
      <c r="Y16" s="88">
        <v>66</v>
      </c>
      <c r="Z16" s="88">
        <v>36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C22" sqref="C22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4.00390625" style="0" customWidth="1"/>
    <col min="5" max="5" width="4.140625" style="0" customWidth="1"/>
    <col min="6" max="6" width="26.7109375" style="0" customWidth="1"/>
    <col min="7" max="7" width="4.140625" style="0" customWidth="1"/>
    <col min="8" max="8" width="4.421875" style="0" customWidth="1"/>
    <col min="9" max="9" width="11.00390625" style="0" customWidth="1"/>
    <col min="10" max="10" width="3.140625" style="0" customWidth="1"/>
    <col min="11" max="11" width="4.00390625" style="6" customWidth="1"/>
    <col min="12" max="12" width="6.421875" style="0" customWidth="1"/>
    <col min="13" max="13" width="6.140625" style="0" customWidth="1"/>
    <col min="14" max="14" width="10.140625" style="0" customWidth="1"/>
    <col min="15" max="16" width="8.00390625" style="0" customWidth="1"/>
    <col min="17" max="17" width="10.421875" style="0" customWidth="1"/>
    <col min="18" max="16384" width="11.00390625" style="0" customWidth="1"/>
  </cols>
  <sheetData>
    <row r="1" spans="6:11" ht="21">
      <c r="F1" s="5">
        <v>51</v>
      </c>
      <c r="K1" s="6">
        <f>SUM(K6:K8)</f>
        <v>292</v>
      </c>
    </row>
    <row r="2" ht="21">
      <c r="F2" s="5"/>
    </row>
    <row r="3" spans="1:9" ht="12.75">
      <c r="A3" s="7"/>
      <c r="C3" s="12"/>
      <c r="F3" s="81">
        <v>490</v>
      </c>
      <c r="I3" s="15"/>
    </row>
    <row r="4" spans="1:12" ht="12.75">
      <c r="A4" s="7"/>
      <c r="B4" s="7"/>
      <c r="C4" s="341">
        <v>65</v>
      </c>
      <c r="D4" s="183"/>
      <c r="E4" s="9"/>
      <c r="F4" s="10">
        <v>347</v>
      </c>
      <c r="G4" s="9"/>
      <c r="H4" s="303"/>
      <c r="I4" s="10">
        <v>65</v>
      </c>
      <c r="J4" s="12"/>
      <c r="K4" s="9"/>
      <c r="L4">
        <f>SUM(C4:K4)</f>
        <v>477</v>
      </c>
    </row>
    <row r="5" ht="13.5">
      <c r="A5" s="16"/>
    </row>
    <row r="6" spans="3:11" ht="46.5" customHeight="1">
      <c r="C6" s="71"/>
      <c r="D6" s="71"/>
      <c r="E6" s="72"/>
      <c r="F6" s="283" t="s">
        <v>502</v>
      </c>
      <c r="G6" s="72"/>
      <c r="H6" s="73"/>
      <c r="I6" s="73"/>
      <c r="J6" s="21"/>
      <c r="K6" s="61">
        <v>66</v>
      </c>
    </row>
    <row r="7" spans="1:11" ht="96.75" customHeight="1">
      <c r="A7" s="84">
        <v>302</v>
      </c>
      <c r="C7" s="74"/>
      <c r="D7" s="71"/>
      <c r="E7" s="73"/>
      <c r="F7" s="242" t="s">
        <v>503</v>
      </c>
      <c r="G7" s="342"/>
      <c r="H7" s="307"/>
      <c r="I7" s="74"/>
      <c r="J7" s="21"/>
      <c r="K7" s="21">
        <v>160</v>
      </c>
    </row>
    <row r="8" spans="1:11" ht="41.25" customHeight="1">
      <c r="A8" s="16"/>
      <c r="C8" s="71"/>
      <c r="D8" s="73"/>
      <c r="E8" s="72"/>
      <c r="F8" s="283" t="s">
        <v>218</v>
      </c>
      <c r="G8" s="72"/>
      <c r="H8" s="71"/>
      <c r="I8" s="73"/>
      <c r="J8" s="21"/>
      <c r="K8" s="61">
        <v>66</v>
      </c>
    </row>
    <row r="10" spans="3:12" ht="12.75">
      <c r="C10" s="65"/>
      <c r="D10" s="12"/>
      <c r="E10" s="343">
        <v>51</v>
      </c>
      <c r="F10" s="13">
        <v>238</v>
      </c>
      <c r="G10" s="12">
        <v>51</v>
      </c>
      <c r="H10" s="15"/>
      <c r="I10" s="15"/>
      <c r="L10">
        <f aca="true" t="shared" si="0" ref="L10:L11">SUM(C10:K10)</f>
        <v>340</v>
      </c>
    </row>
    <row r="11" spans="3:12" ht="12.75">
      <c r="C11" s="65">
        <v>84</v>
      </c>
      <c r="D11" s="344"/>
      <c r="E11" s="66"/>
      <c r="F11" s="345">
        <v>309</v>
      </c>
      <c r="H11" s="12"/>
      <c r="I11" s="66">
        <v>84</v>
      </c>
      <c r="J11" s="12"/>
      <c r="L11">
        <f t="shared" si="0"/>
        <v>477</v>
      </c>
    </row>
    <row r="12" spans="13:17" ht="12.75">
      <c r="M12" s="27" t="s">
        <v>23</v>
      </c>
      <c r="N12" s="28" t="s">
        <v>24</v>
      </c>
      <c r="O12" s="28" t="s">
        <v>25</v>
      </c>
      <c r="P12" s="28" t="s">
        <v>26</v>
      </c>
      <c r="Q12" s="28" t="s">
        <v>27</v>
      </c>
    </row>
    <row r="13" spans="5:18" ht="12.75">
      <c r="E13" s="167">
        <v>53</v>
      </c>
      <c r="F13" s="86" t="s">
        <v>504</v>
      </c>
      <c r="G13" s="167">
        <v>53</v>
      </c>
      <c r="M13" s="13">
        <v>51</v>
      </c>
      <c r="N13" s="57">
        <v>21432</v>
      </c>
      <c r="O13" s="34" t="s">
        <v>505</v>
      </c>
      <c r="P13" s="37" t="s">
        <v>30</v>
      </c>
      <c r="Q13" s="34" t="s">
        <v>59</v>
      </c>
      <c r="R13" s="46" t="s">
        <v>244</v>
      </c>
    </row>
    <row r="14" spans="6:18" ht="12.75">
      <c r="F14" s="86" t="s">
        <v>506</v>
      </c>
      <c r="M14" s="177">
        <v>51</v>
      </c>
      <c r="N14" s="196">
        <v>22245</v>
      </c>
      <c r="O14" s="67" t="s">
        <v>507</v>
      </c>
      <c r="P14" s="170" t="s">
        <v>37</v>
      </c>
      <c r="Q14" s="188" t="s">
        <v>135</v>
      </c>
      <c r="R14" s="32" t="s">
        <v>244</v>
      </c>
    </row>
    <row r="15" spans="13:19" ht="12.75">
      <c r="M15" s="38">
        <v>51</v>
      </c>
      <c r="N15" s="45">
        <v>22963</v>
      </c>
      <c r="O15" s="46" t="s">
        <v>508</v>
      </c>
      <c r="P15" s="37" t="s">
        <v>30</v>
      </c>
      <c r="Q15" s="46" t="s">
        <v>73</v>
      </c>
      <c r="R15" s="46" t="s">
        <v>244</v>
      </c>
      <c r="S15" s="32"/>
    </row>
    <row r="16" spans="13:18" ht="26.25">
      <c r="M16" s="38">
        <v>51</v>
      </c>
      <c r="N16" s="45">
        <v>23648</v>
      </c>
      <c r="O16" s="46" t="s">
        <v>509</v>
      </c>
      <c r="P16" s="58" t="s">
        <v>40</v>
      </c>
      <c r="Q16" s="35" t="s">
        <v>35</v>
      </c>
      <c r="R16" s="46" t="s">
        <v>244</v>
      </c>
    </row>
    <row r="17" spans="13:18" ht="12.75">
      <c r="M17" s="42">
        <v>51</v>
      </c>
      <c r="N17" s="45">
        <v>24473</v>
      </c>
      <c r="O17" s="46" t="s">
        <v>229</v>
      </c>
      <c r="P17" s="47" t="s">
        <v>55</v>
      </c>
      <c r="Q17" s="46" t="s">
        <v>31</v>
      </c>
      <c r="R17" s="32" t="s">
        <v>244</v>
      </c>
    </row>
    <row r="18" spans="6:18" ht="12.75">
      <c r="F18" s="167" t="s">
        <v>510</v>
      </c>
      <c r="G18" s="346">
        <v>495</v>
      </c>
      <c r="H18" s="346">
        <v>305</v>
      </c>
      <c r="I18" s="346">
        <v>52</v>
      </c>
      <c r="M18" s="42">
        <v>51</v>
      </c>
      <c r="N18" s="45">
        <v>19982</v>
      </c>
      <c r="O18" s="46" t="s">
        <v>511</v>
      </c>
      <c r="P18" s="58" t="s">
        <v>30</v>
      </c>
      <c r="Q18" s="35"/>
      <c r="R18" s="41" t="s">
        <v>244</v>
      </c>
    </row>
    <row r="20" ht="12.75">
      <c r="P20" s="34" t="s">
        <v>129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M27" sqref="M27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6.140625" style="0" customWidth="1"/>
    <col min="4" max="4" width="8.421875" style="0" customWidth="1"/>
    <col min="5" max="5" width="7.7109375" style="0" customWidth="1"/>
    <col min="6" max="6" width="8.00390625" style="0" customWidth="1"/>
    <col min="7" max="7" width="14.71093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3.421875" style="0" customWidth="1"/>
    <col min="16" max="16" width="6.57421875" style="0" customWidth="1"/>
    <col min="17" max="17" width="15.00390625" style="0" customWidth="1"/>
    <col min="18" max="16384" width="11.00390625" style="0" customWidth="1"/>
  </cols>
  <sheetData>
    <row r="1" spans="5:7" ht="21">
      <c r="E1" s="5" t="s">
        <v>512</v>
      </c>
      <c r="F1" s="347"/>
      <c r="G1" s="347"/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93">
        <v>276</v>
      </c>
      <c r="F3" s="14"/>
      <c r="G3" s="15"/>
      <c r="I3" s="9"/>
    </row>
    <row r="4" ht="13.5">
      <c r="A4" s="16"/>
    </row>
    <row r="5" spans="3:9" ht="60" customHeight="1">
      <c r="C5" s="71"/>
      <c r="D5" s="72"/>
      <c r="E5" s="283" t="s">
        <v>513</v>
      </c>
      <c r="F5" s="72"/>
      <c r="G5" s="73"/>
      <c r="H5" s="21"/>
      <c r="I5" s="61">
        <v>96</v>
      </c>
    </row>
    <row r="6" spans="1:9" ht="66" customHeight="1">
      <c r="A6" s="348">
        <v>196</v>
      </c>
      <c r="C6" s="349" t="s">
        <v>514</v>
      </c>
      <c r="D6" s="25"/>
      <c r="E6" s="176" t="s">
        <v>515</v>
      </c>
      <c r="F6" s="350"/>
      <c r="G6" s="26"/>
      <c r="H6" s="21"/>
      <c r="I6" s="61">
        <v>96</v>
      </c>
    </row>
    <row r="8" spans="11:17" ht="12.75">
      <c r="K8" s="27" t="s">
        <v>23</v>
      </c>
      <c r="L8" s="28" t="s">
        <v>24</v>
      </c>
      <c r="M8" s="28" t="s">
        <v>25</v>
      </c>
      <c r="N8" s="28" t="s">
        <v>26</v>
      </c>
      <c r="O8" s="28" t="s">
        <v>27</v>
      </c>
      <c r="P8" s="28"/>
      <c r="Q8" s="28"/>
    </row>
    <row r="9" spans="11:17" ht="12.75">
      <c r="K9" s="174" t="s">
        <v>512</v>
      </c>
      <c r="L9" s="113">
        <v>6576</v>
      </c>
      <c r="M9" s="32" t="s">
        <v>94</v>
      </c>
      <c r="N9" s="43" t="s">
        <v>516</v>
      </c>
      <c r="O9" s="33" t="s">
        <v>35</v>
      </c>
      <c r="P9" s="67"/>
      <c r="Q9" s="88" t="s">
        <v>517</v>
      </c>
    </row>
    <row r="10" spans="11:15" ht="12.75">
      <c r="K10" s="351"/>
      <c r="M10" s="80"/>
      <c r="N10" s="43"/>
      <c r="O10" s="80"/>
    </row>
    <row r="11" spans="5:7" ht="21">
      <c r="E11" s="5" t="s">
        <v>512</v>
      </c>
      <c r="F11" s="347"/>
      <c r="G11" s="347"/>
    </row>
    <row r="12" spans="1:18" ht="12.75">
      <c r="A12" s="7"/>
      <c r="B12" s="7"/>
      <c r="C12" s="8"/>
      <c r="D12" s="9"/>
      <c r="E12" s="10"/>
      <c r="F12" s="9"/>
      <c r="G12" s="11"/>
      <c r="H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7"/>
      <c r="B13" s="7"/>
      <c r="C13" s="12"/>
      <c r="D13" s="7"/>
      <c r="E13" s="93">
        <v>274</v>
      </c>
      <c r="F13" s="14"/>
      <c r="G13" s="15"/>
      <c r="H13" s="7"/>
      <c r="J13" s="7"/>
      <c r="K13" s="7"/>
      <c r="L13" s="7"/>
      <c r="M13" s="7"/>
      <c r="N13" s="7"/>
      <c r="O13" s="7"/>
      <c r="P13" s="7"/>
      <c r="Q13" s="7"/>
      <c r="R13" s="7"/>
    </row>
    <row r="14" ht="13.5">
      <c r="A14" s="16"/>
    </row>
    <row r="15" spans="3:9" ht="60" customHeight="1">
      <c r="C15" s="71"/>
      <c r="D15" s="72"/>
      <c r="E15" s="283" t="s">
        <v>518</v>
      </c>
      <c r="F15" s="72"/>
      <c r="G15" s="73"/>
      <c r="H15" s="21"/>
      <c r="I15" s="61">
        <v>95</v>
      </c>
    </row>
    <row r="16" spans="1:9" ht="66" customHeight="1">
      <c r="A16" s="348">
        <v>195</v>
      </c>
      <c r="C16" s="349" t="s">
        <v>514</v>
      </c>
      <c r="D16" s="25"/>
      <c r="E16" s="176" t="s">
        <v>515</v>
      </c>
      <c r="F16" s="350"/>
      <c r="G16" s="26"/>
      <c r="H16" s="21"/>
      <c r="I16" s="61">
        <v>95</v>
      </c>
    </row>
    <row r="18" spans="11:17" ht="12.75">
      <c r="K18" s="27" t="s">
        <v>23</v>
      </c>
      <c r="L18" s="28" t="s">
        <v>24</v>
      </c>
      <c r="M18" s="28" t="s">
        <v>25</v>
      </c>
      <c r="N18" s="28" t="s">
        <v>26</v>
      </c>
      <c r="O18" s="28" t="s">
        <v>27</v>
      </c>
      <c r="P18" s="28"/>
      <c r="Q18" s="28"/>
    </row>
    <row r="19" spans="11:17" ht="12.75">
      <c r="K19" s="174" t="s">
        <v>512</v>
      </c>
      <c r="L19" s="113">
        <v>6941</v>
      </c>
      <c r="M19" s="46" t="s">
        <v>519</v>
      </c>
      <c r="N19" s="177" t="s">
        <v>520</v>
      </c>
      <c r="O19" s="35" t="s">
        <v>521</v>
      </c>
      <c r="Q19" s="88" t="s">
        <v>517</v>
      </c>
    </row>
    <row r="20" spans="11:15" ht="12.75">
      <c r="K20" s="351"/>
      <c r="M20" s="80"/>
      <c r="N20" s="43"/>
      <c r="O20" s="80"/>
    </row>
    <row r="21" spans="11:15" ht="12.75">
      <c r="K21" s="351"/>
      <c r="M21" s="80"/>
      <c r="N21" s="43"/>
      <c r="O21" s="80"/>
    </row>
    <row r="22" spans="5:7" ht="21">
      <c r="E22" s="5" t="s">
        <v>512</v>
      </c>
      <c r="F22" s="347"/>
      <c r="G22" s="347"/>
    </row>
    <row r="23" spans="1:17" ht="12.75">
      <c r="A23" s="7"/>
      <c r="B23" s="7"/>
      <c r="C23" s="8"/>
      <c r="D23" s="9"/>
      <c r="E23" s="10"/>
      <c r="F23" s="9"/>
      <c r="G23" s="11"/>
      <c r="H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7"/>
      <c r="B24" s="7"/>
      <c r="C24" s="12"/>
      <c r="D24" s="7"/>
      <c r="E24" s="93">
        <v>278</v>
      </c>
      <c r="F24" s="14"/>
      <c r="G24" s="15"/>
      <c r="H24" s="7"/>
      <c r="J24" s="7"/>
      <c r="K24" s="7"/>
      <c r="L24" s="7"/>
      <c r="M24" s="7"/>
      <c r="N24" s="7"/>
      <c r="O24" s="7"/>
      <c r="P24" s="7"/>
      <c r="Q24" s="7"/>
    </row>
    <row r="25" ht="12.75">
      <c r="A25" s="16"/>
    </row>
    <row r="26" spans="3:9" ht="60" customHeight="1">
      <c r="C26" s="352" t="s">
        <v>522</v>
      </c>
      <c r="D26" s="282"/>
      <c r="E26" s="282"/>
      <c r="F26" s="282"/>
      <c r="G26" s="353"/>
      <c r="H26" s="354"/>
      <c r="I26" s="61">
        <v>95</v>
      </c>
    </row>
    <row r="27" spans="1:9" ht="66" customHeight="1">
      <c r="A27" s="348">
        <v>198</v>
      </c>
      <c r="C27" s="355"/>
      <c r="D27" s="282"/>
      <c r="E27" s="356" t="s">
        <v>523</v>
      </c>
      <c r="F27" s="357"/>
      <c r="G27" s="358" t="s">
        <v>524</v>
      </c>
      <c r="H27" s="21"/>
      <c r="I27" s="61">
        <v>98</v>
      </c>
    </row>
    <row r="29" spans="11:17" ht="12.75">
      <c r="K29" s="27" t="s">
        <v>23</v>
      </c>
      <c r="L29" s="28" t="s">
        <v>24</v>
      </c>
      <c r="M29" s="28" t="s">
        <v>25</v>
      </c>
      <c r="N29" s="28" t="s">
        <v>26</v>
      </c>
      <c r="O29" s="28" t="s">
        <v>27</v>
      </c>
      <c r="P29" s="28"/>
      <c r="Q29" s="28"/>
    </row>
    <row r="30" spans="11:17" ht="12.75">
      <c r="K30" s="174" t="s">
        <v>512</v>
      </c>
      <c r="L30" s="113">
        <v>6941</v>
      </c>
      <c r="M30" s="46" t="s">
        <v>525</v>
      </c>
      <c r="N30" s="177" t="s">
        <v>40</v>
      </c>
      <c r="O30" s="35"/>
      <c r="Q30" s="88" t="s">
        <v>517</v>
      </c>
    </row>
    <row r="31" ht="12.75">
      <c r="C31" s="7"/>
    </row>
    <row r="32" ht="12.75">
      <c r="C32" s="359" t="s">
        <v>522</v>
      </c>
    </row>
    <row r="33" ht="12.75">
      <c r="C33" s="7"/>
    </row>
    <row r="41" ht="12.75">
      <c r="M41" s="34" t="s">
        <v>129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F22" sqref="F22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7.7109375" style="0" customWidth="1"/>
    <col min="6" max="6" width="8.00390625" style="0" customWidth="1"/>
    <col min="7" max="7" width="14.71093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6.57421875" style="0" customWidth="1"/>
    <col min="17" max="17" width="15.00390625" style="0" customWidth="1"/>
    <col min="18" max="16384" width="11.00390625" style="0" customWidth="1"/>
  </cols>
  <sheetData>
    <row r="1" spans="5:7" ht="21">
      <c r="E1" s="5" t="s">
        <v>512</v>
      </c>
      <c r="F1" s="347" t="s">
        <v>526</v>
      </c>
      <c r="G1" s="347" t="s">
        <v>527</v>
      </c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13">
        <v>312</v>
      </c>
      <c r="F3" s="14"/>
      <c r="G3" s="15"/>
      <c r="I3" s="9"/>
    </row>
    <row r="4" ht="13.5">
      <c r="A4" s="16"/>
    </row>
    <row r="5" spans="3:9" ht="44.25" customHeight="1">
      <c r="C5" s="71"/>
      <c r="D5" s="72"/>
      <c r="E5" s="64" t="s">
        <v>528</v>
      </c>
      <c r="F5" s="72"/>
      <c r="G5" s="73"/>
      <c r="H5" s="21"/>
      <c r="I5" s="61">
        <v>70</v>
      </c>
    </row>
    <row r="6" spans="1:9" ht="66" customHeight="1">
      <c r="A6" s="21">
        <v>180</v>
      </c>
      <c r="C6" s="59"/>
      <c r="D6" s="59"/>
      <c r="E6" s="197" t="s">
        <v>300</v>
      </c>
      <c r="F6" s="82"/>
      <c r="G6" s="59"/>
      <c r="H6" s="21"/>
      <c r="I6" s="83">
        <v>108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90</v>
      </c>
      <c r="D9" s="65">
        <v>40</v>
      </c>
      <c r="E9" s="66">
        <v>43</v>
      </c>
      <c r="F9" s="155">
        <v>40</v>
      </c>
      <c r="G9" s="65">
        <v>90</v>
      </c>
      <c r="H9" s="12"/>
    </row>
    <row r="10" spans="11:17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28"/>
    </row>
    <row r="11" spans="11:17" ht="12.75">
      <c r="K11" s="177" t="s">
        <v>512</v>
      </c>
      <c r="L11" s="196">
        <v>6941</v>
      </c>
      <c r="M11" s="67" t="s">
        <v>433</v>
      </c>
      <c r="N11" s="170" t="s">
        <v>127</v>
      </c>
      <c r="O11" s="188" t="s">
        <v>62</v>
      </c>
      <c r="P11" s="188" t="s">
        <v>529</v>
      </c>
      <c r="Q11" s="67" t="s">
        <v>530</v>
      </c>
    </row>
    <row r="12" spans="11:17" ht="12.75">
      <c r="K12" s="360" t="s">
        <v>512</v>
      </c>
      <c r="L12" s="113">
        <v>6941</v>
      </c>
      <c r="M12" s="32" t="s">
        <v>41</v>
      </c>
      <c r="N12" s="43" t="s">
        <v>531</v>
      </c>
      <c r="O12" s="32" t="s">
        <v>62</v>
      </c>
      <c r="P12" s="188" t="s">
        <v>529</v>
      </c>
      <c r="Q12" s="67" t="s">
        <v>530</v>
      </c>
    </row>
    <row r="13" spans="11:17" ht="12.75">
      <c r="K13" s="351" t="s">
        <v>527</v>
      </c>
      <c r="L13" s="113">
        <v>6941</v>
      </c>
      <c r="M13" s="80" t="s">
        <v>41</v>
      </c>
      <c r="N13" s="43" t="s">
        <v>532</v>
      </c>
      <c r="O13" s="80" t="s">
        <v>62</v>
      </c>
      <c r="P13" s="188" t="s">
        <v>529</v>
      </c>
      <c r="Q13" s="67" t="s">
        <v>530</v>
      </c>
    </row>
    <row r="14" spans="3:17" ht="12.75">
      <c r="C14" s="13">
        <v>92</v>
      </c>
      <c r="D14" s="13">
        <v>39</v>
      </c>
      <c r="E14" s="13">
        <v>44</v>
      </c>
      <c r="F14" s="13">
        <v>39</v>
      </c>
      <c r="G14" s="13">
        <v>92</v>
      </c>
      <c r="K14" s="47"/>
      <c r="L14" s="70"/>
      <c r="M14" t="s">
        <v>162</v>
      </c>
      <c r="N14" s="13">
        <v>58</v>
      </c>
      <c r="O14" s="78" t="s">
        <v>533</v>
      </c>
      <c r="P14" s="188" t="s">
        <v>529</v>
      </c>
      <c r="Q14" s="67" t="s">
        <v>530</v>
      </c>
    </row>
    <row r="15" ht="15" customHeight="1"/>
    <row r="17" spans="5:17" ht="12.75">
      <c r="E17" s="361">
        <v>315</v>
      </c>
      <c r="K17" s="34" t="s">
        <v>512</v>
      </c>
      <c r="M17" s="34" t="s">
        <v>162</v>
      </c>
      <c r="N17">
        <v>38</v>
      </c>
      <c r="P17" s="188" t="s">
        <v>529</v>
      </c>
      <c r="Q17" s="67" t="s">
        <v>530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4.00390625" style="6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10.7109375" style="0" customWidth="1"/>
    <col min="17" max="17" width="9.57421875" style="0" customWidth="1"/>
    <col min="18" max="16384" width="11.00390625" style="0" customWidth="1"/>
  </cols>
  <sheetData>
    <row r="1" ht="21">
      <c r="E1" s="5" t="s">
        <v>78</v>
      </c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1:9" ht="12.75">
      <c r="A3" s="7"/>
      <c r="B3" s="7"/>
      <c r="C3" s="12"/>
      <c r="D3" s="7"/>
      <c r="E3" s="13">
        <v>370</v>
      </c>
      <c r="G3" s="15"/>
      <c r="H3" s="7"/>
      <c r="I3" s="9"/>
    </row>
    <row r="4" ht="13.5">
      <c r="A4" s="16"/>
    </row>
    <row r="5" spans="3:9" ht="57" customHeight="1">
      <c r="C5" s="71"/>
      <c r="D5" s="72"/>
      <c r="E5" s="64" t="s">
        <v>79</v>
      </c>
      <c r="F5" s="72"/>
      <c r="G5" s="73"/>
      <c r="H5" s="21"/>
      <c r="I5" s="61">
        <v>70</v>
      </c>
    </row>
    <row r="6" spans="1:9" ht="88.5" customHeight="1">
      <c r="A6" s="21">
        <v>295</v>
      </c>
      <c r="C6" s="74"/>
      <c r="D6" s="7"/>
      <c r="E6" s="75" t="s">
        <v>80</v>
      </c>
      <c r="F6" s="9"/>
      <c r="G6" s="74"/>
      <c r="H6" s="21"/>
      <c r="I6" s="21">
        <v>156</v>
      </c>
    </row>
    <row r="7" spans="1:9" ht="51" customHeight="1">
      <c r="A7" s="16"/>
      <c r="C7" s="76"/>
      <c r="D7" s="72"/>
      <c r="E7" s="72"/>
      <c r="F7" s="72"/>
      <c r="G7" s="76"/>
      <c r="H7" s="21"/>
      <c r="I7" s="61">
        <v>66</v>
      </c>
    </row>
    <row r="9" spans="3:8" ht="12.75">
      <c r="C9" s="65">
        <v>66</v>
      </c>
      <c r="D9" s="65"/>
      <c r="E9" s="66">
        <v>234</v>
      </c>
      <c r="G9" s="65">
        <v>66</v>
      </c>
      <c r="H9" s="12"/>
    </row>
    <row r="10" spans="9:17" ht="12.75">
      <c r="I10" s="6">
        <f>SUM(I5:I9)</f>
        <v>292</v>
      </c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28"/>
    </row>
    <row r="11" spans="9:17" s="32" customFormat="1" ht="12.75">
      <c r="I11" s="53"/>
      <c r="J11" s="77"/>
      <c r="K11" s="47" t="s">
        <v>78</v>
      </c>
      <c r="L11" s="70">
        <v>24473</v>
      </c>
      <c r="M11" s="32" t="s">
        <v>81</v>
      </c>
      <c r="N11" s="53"/>
      <c r="O11" s="32" t="s">
        <v>73</v>
      </c>
      <c r="P11" s="78" t="s">
        <v>82</v>
      </c>
      <c r="Q11" s="32" t="s">
        <v>83</v>
      </c>
    </row>
    <row r="12" spans="9:17" s="32" customFormat="1" ht="12.75">
      <c r="I12" s="53"/>
      <c r="J12" s="77"/>
      <c r="K12" s="47" t="s">
        <v>78</v>
      </c>
      <c r="L12" s="70">
        <v>24473</v>
      </c>
      <c r="M12" s="32" t="s">
        <v>84</v>
      </c>
      <c r="N12" s="53" t="s">
        <v>30</v>
      </c>
      <c r="O12" s="32" t="s">
        <v>73</v>
      </c>
      <c r="P12" s="78" t="s">
        <v>82</v>
      </c>
      <c r="Q12" s="32" t="s">
        <v>83</v>
      </c>
    </row>
    <row r="13" spans="9:17" s="32" customFormat="1" ht="12.75">
      <c r="I13" s="53"/>
      <c r="J13" s="77"/>
      <c r="K13" s="36" t="s">
        <v>78</v>
      </c>
      <c r="L13" s="79">
        <v>24108</v>
      </c>
      <c r="M13" s="32" t="s">
        <v>85</v>
      </c>
      <c r="N13" s="53" t="s">
        <v>30</v>
      </c>
      <c r="O13" s="80" t="s">
        <v>62</v>
      </c>
      <c r="P13" s="78" t="s">
        <v>86</v>
      </c>
      <c r="Q13" s="32" t="s">
        <v>83</v>
      </c>
    </row>
    <row r="14" spans="9:17" s="32" customFormat="1" ht="12.75">
      <c r="I14" s="53"/>
      <c r="J14" s="77"/>
      <c r="K14" s="47" t="s">
        <v>78</v>
      </c>
      <c r="L14" s="70">
        <v>24108</v>
      </c>
      <c r="M14" s="32" t="s">
        <v>87</v>
      </c>
      <c r="N14" s="53"/>
      <c r="O14" s="32" t="s">
        <v>76</v>
      </c>
      <c r="P14" s="78" t="s">
        <v>86</v>
      </c>
      <c r="Q14" s="78" t="s">
        <v>88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K18" sqref="K18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7.7109375" style="0" customWidth="1"/>
    <col min="6" max="6" width="8.00390625" style="0" customWidth="1"/>
    <col min="7" max="7" width="14.71093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6.57421875" style="0" customWidth="1"/>
    <col min="17" max="17" width="11.7109375" style="0" customWidth="1"/>
    <col min="18" max="16384" width="11.00390625" style="0" customWidth="1"/>
  </cols>
  <sheetData>
    <row r="1" ht="21">
      <c r="E1" s="5" t="s">
        <v>512</v>
      </c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93">
        <v>320</v>
      </c>
      <c r="F3" s="14"/>
      <c r="G3" s="15"/>
      <c r="I3" s="9"/>
    </row>
    <row r="4" ht="13.5">
      <c r="A4" s="16"/>
    </row>
    <row r="5" spans="3:9" ht="38.25" customHeight="1">
      <c r="C5" s="71"/>
      <c r="D5" s="72"/>
      <c r="E5" s="283" t="s">
        <v>90</v>
      </c>
      <c r="F5" s="72"/>
      <c r="G5" s="73"/>
      <c r="H5" s="21"/>
      <c r="I5" s="61">
        <v>66</v>
      </c>
    </row>
    <row r="6" spans="1:9" ht="66" customHeight="1">
      <c r="A6" s="84">
        <v>185</v>
      </c>
      <c r="C6" s="59"/>
      <c r="D6" s="59"/>
      <c r="E6" s="197" t="s">
        <v>241</v>
      </c>
      <c r="F6" s="82"/>
      <c r="G6" s="59"/>
      <c r="H6" s="21"/>
      <c r="I6" s="83">
        <v>107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92</v>
      </c>
      <c r="D9" s="65">
        <v>40</v>
      </c>
      <c r="E9" s="66">
        <v>40</v>
      </c>
      <c r="F9" s="155">
        <v>40</v>
      </c>
      <c r="G9" s="65">
        <v>92</v>
      </c>
      <c r="H9" s="12"/>
    </row>
    <row r="10" spans="11:16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</row>
    <row r="11" spans="11:17" ht="12.75">
      <c r="K11" s="47" t="s">
        <v>512</v>
      </c>
      <c r="L11" s="70">
        <v>8767</v>
      </c>
      <c r="M11" t="s">
        <v>431</v>
      </c>
      <c r="N11" s="13" t="s">
        <v>40</v>
      </c>
      <c r="O11" s="34" t="s">
        <v>135</v>
      </c>
      <c r="P11" s="34" t="s">
        <v>534</v>
      </c>
      <c r="Q11" s="34" t="s">
        <v>535</v>
      </c>
    </row>
    <row r="12" spans="5:17" ht="12.75">
      <c r="E12" s="93">
        <v>318</v>
      </c>
      <c r="K12" s="50" t="s">
        <v>512</v>
      </c>
      <c r="L12" s="113">
        <v>7672</v>
      </c>
      <c r="M12" s="32" t="s">
        <v>41</v>
      </c>
      <c r="N12" s="43" t="s">
        <v>536</v>
      </c>
      <c r="O12" s="32" t="s">
        <v>62</v>
      </c>
      <c r="P12" s="34" t="s">
        <v>534</v>
      </c>
      <c r="Q12" s="46" t="s">
        <v>247</v>
      </c>
    </row>
    <row r="13" spans="11:17" ht="12.75">
      <c r="K13" s="42" t="s">
        <v>512</v>
      </c>
      <c r="L13" s="45">
        <v>10024</v>
      </c>
      <c r="M13" s="46" t="s">
        <v>123</v>
      </c>
      <c r="N13" s="58" t="s">
        <v>537</v>
      </c>
      <c r="O13" s="46" t="s">
        <v>62</v>
      </c>
      <c r="P13" s="34" t="s">
        <v>534</v>
      </c>
      <c r="Q13" s="46" t="s">
        <v>251</v>
      </c>
    </row>
    <row r="14" ht="12.75">
      <c r="K14" s="362" t="s">
        <v>538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7.7109375" style="0" customWidth="1"/>
    <col min="6" max="6" width="8.00390625" style="0" customWidth="1"/>
    <col min="7" max="7" width="14.7109375" style="0" customWidth="1"/>
    <col min="8" max="8" width="3.140625" style="0" customWidth="1"/>
    <col min="9" max="9" width="3.140625" style="9" customWidth="1"/>
    <col min="10" max="10" width="3.140625" style="0" customWidth="1"/>
    <col min="11" max="11" width="6.140625" style="13" customWidth="1"/>
    <col min="12" max="12" width="10.140625" style="0" customWidth="1"/>
    <col min="13" max="13" width="8.00390625" style="0" customWidth="1"/>
    <col min="14" max="14" width="8.00390625" style="13" customWidth="1"/>
    <col min="15" max="15" width="17.7109375" style="0" customWidth="1"/>
    <col min="16" max="16" width="9.57421875" style="0" customWidth="1"/>
    <col min="17" max="16384" width="11.00390625" style="0" customWidth="1"/>
  </cols>
  <sheetData>
    <row r="1" spans="5:14" ht="21">
      <c r="E1" s="5" t="s">
        <v>512</v>
      </c>
      <c r="N1" s="37" t="s">
        <v>129</v>
      </c>
    </row>
    <row r="2" spans="3:14" s="7" customFormat="1" ht="12.75">
      <c r="C2" s="8"/>
      <c r="D2" s="9"/>
      <c r="E2" s="10"/>
      <c r="F2" s="9"/>
      <c r="G2" s="11"/>
      <c r="I2" s="9"/>
      <c r="K2" s="13"/>
      <c r="N2" s="66"/>
    </row>
    <row r="3" spans="3:14" s="7" customFormat="1" ht="12.75">
      <c r="C3" s="12"/>
      <c r="E3" s="93">
        <v>320</v>
      </c>
      <c r="F3" s="14"/>
      <c r="G3" s="15"/>
      <c r="I3" s="9"/>
      <c r="K3" s="66"/>
      <c r="N3" s="66"/>
    </row>
    <row r="4" spans="1:11" ht="13.5">
      <c r="A4" s="16"/>
      <c r="K4" s="66"/>
    </row>
    <row r="5" spans="3:10" ht="50.25" customHeight="1">
      <c r="C5" s="71"/>
      <c r="D5" s="72"/>
      <c r="E5" s="283" t="s">
        <v>90</v>
      </c>
      <c r="F5" s="72"/>
      <c r="G5" s="73"/>
      <c r="H5" s="21"/>
      <c r="I5" s="61">
        <v>74</v>
      </c>
      <c r="J5" s="61">
        <v>76</v>
      </c>
    </row>
    <row r="6" spans="1:10" ht="66" customHeight="1">
      <c r="A6" s="84">
        <v>190</v>
      </c>
      <c r="C6" s="59"/>
      <c r="D6" s="59"/>
      <c r="E6" s="201" t="s">
        <v>539</v>
      </c>
      <c r="F6" s="82"/>
      <c r="G6" s="59"/>
      <c r="H6" s="21"/>
      <c r="I6" s="83">
        <v>110</v>
      </c>
      <c r="J6" s="83">
        <v>107</v>
      </c>
    </row>
    <row r="7" spans="1:10" ht="25.5" customHeight="1">
      <c r="A7" s="16"/>
      <c r="C7" s="63"/>
      <c r="D7" s="63"/>
      <c r="E7" s="63"/>
      <c r="F7" s="63"/>
      <c r="G7" s="63"/>
      <c r="H7" s="21"/>
      <c r="I7" s="91"/>
      <c r="J7" s="91"/>
    </row>
    <row r="9" spans="3:8" ht="12.75">
      <c r="C9" s="65">
        <v>92</v>
      </c>
      <c r="D9" s="65">
        <v>40</v>
      </c>
      <c r="E9" s="66">
        <v>40</v>
      </c>
      <c r="F9" s="155">
        <v>40</v>
      </c>
      <c r="G9" s="65">
        <v>92</v>
      </c>
      <c r="H9" s="12"/>
    </row>
    <row r="10" spans="11:16" ht="12.75">
      <c r="K10" s="27" t="s">
        <v>23</v>
      </c>
      <c r="L10" s="28" t="s">
        <v>24</v>
      </c>
      <c r="M10" s="28" t="s">
        <v>25</v>
      </c>
      <c r="N10" s="27" t="s">
        <v>26</v>
      </c>
      <c r="O10" s="28" t="s">
        <v>27</v>
      </c>
      <c r="P10" s="28"/>
    </row>
    <row r="11" spans="1:256" ht="12.75">
      <c r="A11" s="32"/>
      <c r="B11" s="161"/>
      <c r="C11" s="35"/>
      <c r="D11" s="46"/>
      <c r="E11" s="46"/>
      <c r="F11" s="35"/>
      <c r="G11" s="35"/>
      <c r="H11" s="35"/>
      <c r="I11" s="35"/>
      <c r="J11" s="191"/>
      <c r="K11" s="87" t="s">
        <v>512</v>
      </c>
      <c r="L11" s="45">
        <v>10166</v>
      </c>
      <c r="M11" s="46" t="s">
        <v>286</v>
      </c>
      <c r="N11" s="58" t="s">
        <v>254</v>
      </c>
      <c r="O11" s="46" t="s">
        <v>135</v>
      </c>
      <c r="P11" s="46" t="s">
        <v>540</v>
      </c>
      <c r="Q11" s="46"/>
      <c r="R11" s="46"/>
      <c r="S11" s="46"/>
      <c r="T11" s="46"/>
      <c r="U11" s="46"/>
      <c r="V11" s="46"/>
      <c r="W11" s="67"/>
      <c r="X11" s="162"/>
      <c r="Y11" s="67"/>
      <c r="AM11" s="13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12.75">
      <c r="A12" s="32"/>
      <c r="B12" s="161"/>
      <c r="C12" s="35"/>
      <c r="D12" s="46"/>
      <c r="E12" s="46"/>
      <c r="F12" s="35"/>
      <c r="G12" s="35"/>
      <c r="H12" s="35"/>
      <c r="I12" s="35"/>
      <c r="J12" s="191"/>
      <c r="K12" s="87" t="s">
        <v>512</v>
      </c>
      <c r="L12" s="192">
        <v>10190</v>
      </c>
      <c r="M12" s="46" t="s">
        <v>202</v>
      </c>
      <c r="N12" s="58" t="s">
        <v>55</v>
      </c>
      <c r="O12" s="33" t="s">
        <v>35</v>
      </c>
      <c r="P12" s="46" t="s">
        <v>540</v>
      </c>
      <c r="Q12" s="46"/>
      <c r="R12" s="46"/>
      <c r="S12" s="46"/>
      <c r="T12" s="46"/>
      <c r="U12" s="46"/>
      <c r="V12" s="46"/>
      <c r="W12" s="67"/>
      <c r="X12" s="162"/>
      <c r="Y12" s="67"/>
      <c r="AM12" s="13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ht="12.75">
      <c r="A13" s="32"/>
      <c r="B13" s="161"/>
      <c r="C13" s="35"/>
      <c r="D13" s="46"/>
      <c r="E13" s="46"/>
      <c r="F13" s="35"/>
      <c r="G13" s="35"/>
      <c r="H13" s="35"/>
      <c r="I13" s="35"/>
      <c r="J13" s="191"/>
      <c r="K13" s="87" t="s">
        <v>512</v>
      </c>
      <c r="L13" s="45">
        <v>10573</v>
      </c>
      <c r="M13" s="46" t="s">
        <v>266</v>
      </c>
      <c r="N13" s="50" t="s">
        <v>200</v>
      </c>
      <c r="O13" s="33" t="s">
        <v>35</v>
      </c>
      <c r="P13" s="46" t="s">
        <v>540</v>
      </c>
      <c r="Q13" s="46"/>
      <c r="R13" s="46"/>
      <c r="S13" s="46"/>
      <c r="T13" s="46"/>
      <c r="U13" s="46" t="s">
        <v>228</v>
      </c>
      <c r="V13" s="46"/>
      <c r="W13" s="67"/>
      <c r="X13" s="162"/>
      <c r="Y13" s="67"/>
      <c r="AM13" s="13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2.75">
      <c r="A14" s="32"/>
      <c r="B14" s="161"/>
      <c r="C14" s="268"/>
      <c r="D14" s="46"/>
      <c r="E14" s="46"/>
      <c r="F14" s="35"/>
      <c r="G14" s="35"/>
      <c r="H14" s="268"/>
      <c r="I14" s="268"/>
      <c r="J14" s="268"/>
      <c r="K14" s="270" t="s">
        <v>512</v>
      </c>
      <c r="L14" s="227">
        <v>10614</v>
      </c>
      <c r="M14" s="228" t="s">
        <v>462</v>
      </c>
      <c r="N14" s="194" t="s">
        <v>55</v>
      </c>
      <c r="O14" s="268" t="s">
        <v>135</v>
      </c>
      <c r="P14" s="46" t="s">
        <v>540</v>
      </c>
      <c r="Q14" s="228"/>
      <c r="R14" s="228"/>
      <c r="S14" s="228"/>
      <c r="T14" s="228"/>
      <c r="U14" s="270"/>
      <c r="V14" s="227"/>
      <c r="W14" s="67"/>
      <c r="X14" s="162"/>
      <c r="Y14" s="67"/>
      <c r="AM14" s="13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2.75">
      <c r="A15" s="32"/>
      <c r="B15" s="161"/>
      <c r="C15" s="35"/>
      <c r="D15" s="46"/>
      <c r="E15" s="46"/>
      <c r="F15" s="35"/>
      <c r="G15" s="35"/>
      <c r="H15" s="35"/>
      <c r="I15" s="35"/>
      <c r="J15" s="191"/>
      <c r="K15" s="87" t="s">
        <v>512</v>
      </c>
      <c r="L15" s="45">
        <v>10671</v>
      </c>
      <c r="M15" s="46" t="s">
        <v>257</v>
      </c>
      <c r="N15" s="37" t="s">
        <v>127</v>
      </c>
      <c r="O15" s="35" t="s">
        <v>59</v>
      </c>
      <c r="P15" s="46" t="s">
        <v>540</v>
      </c>
      <c r="Q15" s="35"/>
      <c r="R15" s="161"/>
      <c r="S15" s="35"/>
      <c r="T15" s="87"/>
      <c r="U15" s="45"/>
      <c r="V15" s="46"/>
      <c r="W15" s="67"/>
      <c r="X15" s="162"/>
      <c r="Y15" s="67"/>
      <c r="AM15" s="13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2.75">
      <c r="A16" s="32"/>
      <c r="B16" s="161"/>
      <c r="C16" s="41"/>
      <c r="D16" s="46"/>
      <c r="E16" s="46"/>
      <c r="F16" s="35"/>
      <c r="G16" s="35"/>
      <c r="H16" s="35"/>
      <c r="I16" s="35"/>
      <c r="J16" s="41"/>
      <c r="K16" s="363" t="s">
        <v>512</v>
      </c>
      <c r="L16" s="40">
        <v>10845</v>
      </c>
      <c r="M16" s="46" t="s">
        <v>265</v>
      </c>
      <c r="N16" s="58" t="s">
        <v>77</v>
      </c>
      <c r="O16" s="46" t="s">
        <v>135</v>
      </c>
      <c r="P16" s="46" t="s">
        <v>540</v>
      </c>
      <c r="Q16" s="46"/>
      <c r="R16" s="46"/>
      <c r="S16" s="46"/>
      <c r="T16" s="46"/>
      <c r="U16" s="46"/>
      <c r="V16" s="46"/>
      <c r="W16" s="67"/>
      <c r="X16" s="162"/>
      <c r="Y16" s="67"/>
      <c r="AM16" s="13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12.75">
      <c r="A17" s="32"/>
      <c r="B17" s="161"/>
      <c r="C17" s="35"/>
      <c r="D17" s="46"/>
      <c r="E17" s="46"/>
      <c r="F17" s="35"/>
      <c r="G17" s="35"/>
      <c r="H17" s="35"/>
      <c r="I17" s="35"/>
      <c r="J17" s="191"/>
      <c r="K17" s="87" t="s">
        <v>512</v>
      </c>
      <c r="L17" s="45">
        <v>10910</v>
      </c>
      <c r="M17" s="46" t="s">
        <v>33</v>
      </c>
      <c r="N17" s="37" t="s">
        <v>376</v>
      </c>
      <c r="O17" s="35" t="s">
        <v>59</v>
      </c>
      <c r="P17" s="46" t="s">
        <v>540</v>
      </c>
      <c r="Q17" s="35"/>
      <c r="R17" s="161"/>
      <c r="S17" s="35"/>
      <c r="T17" s="87"/>
      <c r="U17" s="45"/>
      <c r="V17" s="46"/>
      <c r="W17" s="67"/>
      <c r="X17" s="162"/>
      <c r="Y17" s="67"/>
      <c r="AM17" s="13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12.75">
      <c r="A18" s="32"/>
      <c r="B18" s="161"/>
      <c r="C18" s="41"/>
      <c r="D18" s="46"/>
      <c r="E18" s="46"/>
      <c r="F18" s="35"/>
      <c r="G18" s="35"/>
      <c r="H18" s="35"/>
      <c r="I18" s="35"/>
      <c r="J18" s="364"/>
      <c r="K18" s="363" t="s">
        <v>512</v>
      </c>
      <c r="L18" s="40">
        <v>10925</v>
      </c>
      <c r="M18" s="46" t="s">
        <v>369</v>
      </c>
      <c r="N18" s="58" t="s">
        <v>127</v>
      </c>
      <c r="O18" s="35" t="s">
        <v>62</v>
      </c>
      <c r="P18" s="46" t="s">
        <v>540</v>
      </c>
      <c r="Q18" s="46"/>
      <c r="R18" s="46"/>
      <c r="S18" s="46"/>
      <c r="T18" s="46"/>
      <c r="U18" s="46"/>
      <c r="V18" s="46"/>
      <c r="W18" s="67"/>
      <c r="X18" s="162"/>
      <c r="Y18" s="67"/>
      <c r="AM18" s="13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2.75">
      <c r="A19" s="32"/>
      <c r="B19" s="161"/>
      <c r="C19" s="35"/>
      <c r="D19" s="46"/>
      <c r="E19" s="46"/>
      <c r="F19" s="35"/>
      <c r="G19" s="35"/>
      <c r="H19" s="35"/>
      <c r="I19" s="35"/>
      <c r="J19" s="35"/>
      <c r="K19" s="87" t="s">
        <v>512</v>
      </c>
      <c r="L19" s="45">
        <v>10941</v>
      </c>
      <c r="M19" s="46" t="s">
        <v>130</v>
      </c>
      <c r="N19" s="58" t="s">
        <v>380</v>
      </c>
      <c r="O19" s="46" t="s">
        <v>135</v>
      </c>
      <c r="P19" s="46" t="s">
        <v>540</v>
      </c>
      <c r="Q19" s="46"/>
      <c r="R19" s="46"/>
      <c r="S19" s="46"/>
      <c r="T19" s="46"/>
      <c r="U19" s="46" t="s">
        <v>228</v>
      </c>
      <c r="V19" s="46"/>
      <c r="W19" s="67"/>
      <c r="X19" s="162"/>
      <c r="Y19" s="67"/>
      <c r="AM19" s="13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2.75">
      <c r="A20" s="32"/>
      <c r="B20" s="161"/>
      <c r="C20" s="35"/>
      <c r="D20" s="46"/>
      <c r="E20" s="46"/>
      <c r="F20" s="35"/>
      <c r="G20" s="35"/>
      <c r="H20" s="35"/>
      <c r="I20" s="35"/>
      <c r="J20" s="191"/>
      <c r="K20" s="87" t="s">
        <v>512</v>
      </c>
      <c r="L20" s="45">
        <v>10959</v>
      </c>
      <c r="M20" s="46" t="s">
        <v>374</v>
      </c>
      <c r="N20" s="37" t="s">
        <v>55</v>
      </c>
      <c r="O20" s="35" t="s">
        <v>35</v>
      </c>
      <c r="P20" s="46" t="s">
        <v>540</v>
      </c>
      <c r="Q20" s="46"/>
      <c r="R20" s="46"/>
      <c r="S20" s="46"/>
      <c r="T20" s="46"/>
      <c r="U20" s="46"/>
      <c r="V20" s="46"/>
      <c r="W20" s="67"/>
      <c r="X20" s="162"/>
      <c r="Y20" s="67"/>
      <c r="AM20" s="13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2.75">
      <c r="A21" s="32"/>
      <c r="B21" s="161"/>
      <c r="C21" s="35"/>
      <c r="D21" s="46"/>
      <c r="E21" s="46"/>
      <c r="F21" s="44"/>
      <c r="G21" s="44"/>
      <c r="H21" s="44"/>
      <c r="I21" s="44"/>
      <c r="J21" s="44"/>
      <c r="K21" s="87" t="s">
        <v>512</v>
      </c>
      <c r="L21" s="39">
        <v>10959</v>
      </c>
      <c r="M21" s="32" t="s">
        <v>266</v>
      </c>
      <c r="N21" s="53" t="s">
        <v>291</v>
      </c>
      <c r="O21" s="32" t="s">
        <v>135</v>
      </c>
      <c r="P21" s="46" t="s">
        <v>540</v>
      </c>
      <c r="Q21" s="32"/>
      <c r="R21" s="32"/>
      <c r="S21" s="32"/>
      <c r="T21" s="32"/>
      <c r="U21" s="32"/>
      <c r="V21" s="46"/>
      <c r="W21" s="67"/>
      <c r="X21" s="162"/>
      <c r="Y21" s="67"/>
      <c r="AM21" s="13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ht="12.75">
      <c r="A22" s="32"/>
      <c r="B22" s="161"/>
      <c r="C22" s="268"/>
      <c r="D22" s="46"/>
      <c r="E22" s="46"/>
      <c r="F22" s="35"/>
      <c r="G22" s="35"/>
      <c r="H22" s="268"/>
      <c r="I22" s="268"/>
      <c r="J22" s="191"/>
      <c r="K22" s="270" t="s">
        <v>512</v>
      </c>
      <c r="L22" s="227">
        <v>11098</v>
      </c>
      <c r="M22" s="228" t="s">
        <v>373</v>
      </c>
      <c r="N22" s="194" t="s">
        <v>296</v>
      </c>
      <c r="O22" s="268" t="s">
        <v>135</v>
      </c>
      <c r="P22" s="46" t="s">
        <v>540</v>
      </c>
      <c r="Q22" s="46"/>
      <c r="R22" s="46"/>
      <c r="S22" s="46"/>
      <c r="T22" s="46"/>
      <c r="U22" s="228"/>
      <c r="V22" s="46"/>
      <c r="W22" s="67"/>
      <c r="X22" s="162"/>
      <c r="Y22" s="67"/>
      <c r="AM22" s="13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ht="12.75">
      <c r="A23" s="32"/>
      <c r="B23" s="161"/>
      <c r="C23" s="35"/>
      <c r="D23" s="32"/>
      <c r="E23" s="32"/>
      <c r="F23" s="35"/>
      <c r="G23" s="35"/>
      <c r="H23" s="35"/>
      <c r="I23" s="35"/>
      <c r="J23" s="191"/>
      <c r="K23" s="87" t="s">
        <v>512</v>
      </c>
      <c r="L23" s="45">
        <v>11100</v>
      </c>
      <c r="M23" s="46" t="s">
        <v>268</v>
      </c>
      <c r="N23" s="37" t="s">
        <v>37</v>
      </c>
      <c r="O23" s="35" t="s">
        <v>35</v>
      </c>
      <c r="P23" s="46" t="s">
        <v>540</v>
      </c>
      <c r="Q23" s="35"/>
      <c r="R23" s="46"/>
      <c r="S23" s="46"/>
      <c r="T23" s="46"/>
      <c r="U23" s="46"/>
      <c r="V23" s="46"/>
      <c r="W23" s="67"/>
      <c r="X23" s="162"/>
      <c r="Y23" s="67"/>
      <c r="AM23" s="13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2.75">
      <c r="A24" s="32"/>
      <c r="B24" s="161"/>
      <c r="C24" s="35"/>
      <c r="D24" s="46"/>
      <c r="E24" s="46"/>
      <c r="F24" s="35"/>
      <c r="G24" s="35"/>
      <c r="H24" s="35"/>
      <c r="I24" s="41"/>
      <c r="J24" s="35"/>
      <c r="K24" s="87" t="s">
        <v>512</v>
      </c>
      <c r="L24" s="45">
        <v>11207</v>
      </c>
      <c r="M24" s="46" t="s">
        <v>273</v>
      </c>
      <c r="N24" s="37" t="s">
        <v>127</v>
      </c>
      <c r="O24" s="35" t="s">
        <v>35</v>
      </c>
      <c r="P24" s="46" t="s">
        <v>540</v>
      </c>
      <c r="Q24" s="35"/>
      <c r="R24" s="46"/>
      <c r="S24" s="46"/>
      <c r="T24" s="46"/>
      <c r="U24" s="46"/>
      <c r="V24" s="46"/>
      <c r="W24" s="67"/>
      <c r="X24" s="162"/>
      <c r="Y24" s="67"/>
      <c r="AM24" s="13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2.75">
      <c r="A25" s="32"/>
      <c r="B25" s="161"/>
      <c r="C25" s="35"/>
      <c r="D25" s="46"/>
      <c r="E25" s="46"/>
      <c r="F25" s="44"/>
      <c r="G25" s="44"/>
      <c r="H25" s="44"/>
      <c r="I25" s="44"/>
      <c r="J25" s="44"/>
      <c r="K25" s="87" t="s">
        <v>512</v>
      </c>
      <c r="L25" s="39">
        <v>11414</v>
      </c>
      <c r="M25" s="32" t="s">
        <v>41</v>
      </c>
      <c r="N25" s="43" t="s">
        <v>541</v>
      </c>
      <c r="O25" s="44" t="s">
        <v>391</v>
      </c>
      <c r="P25" s="35" t="s">
        <v>540</v>
      </c>
      <c r="Q25" s="44"/>
      <c r="R25" s="32"/>
      <c r="S25" s="32"/>
      <c r="T25" s="32"/>
      <c r="U25" s="32"/>
      <c r="V25" s="32"/>
      <c r="W25" s="67"/>
      <c r="X25" s="162"/>
      <c r="Y25" s="67"/>
      <c r="AM25" s="13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ht="12.75">
      <c r="A26" s="32"/>
      <c r="B26" s="161"/>
      <c r="C26" s="41"/>
      <c r="D26" s="56"/>
      <c r="E26" s="56"/>
      <c r="F26" s="35"/>
      <c r="G26" s="35"/>
      <c r="H26" s="35"/>
      <c r="I26" s="35"/>
      <c r="J26" s="364"/>
      <c r="K26" s="363" t="s">
        <v>512</v>
      </c>
      <c r="L26" s="45">
        <v>11632</v>
      </c>
      <c r="M26" s="46" t="s">
        <v>487</v>
      </c>
      <c r="N26" s="37" t="s">
        <v>40</v>
      </c>
      <c r="O26" s="33" t="s">
        <v>35</v>
      </c>
      <c r="P26" s="35" t="s">
        <v>540</v>
      </c>
      <c r="Q26" s="46"/>
      <c r="R26" s="46"/>
      <c r="S26" s="46"/>
      <c r="T26" s="46"/>
      <c r="U26" s="46"/>
      <c r="V26" s="46"/>
      <c r="W26" s="67"/>
      <c r="X26" s="162"/>
      <c r="Y26" s="67"/>
      <c r="AM26" s="13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2.75">
      <c r="A27" s="32"/>
      <c r="B27" s="161"/>
      <c r="C27" s="41"/>
      <c r="D27" s="46"/>
      <c r="E27" s="46"/>
      <c r="F27" s="35"/>
      <c r="G27" s="35"/>
      <c r="H27" s="35"/>
      <c r="I27" s="35"/>
      <c r="J27" s="41"/>
      <c r="K27" s="363" t="s">
        <v>512</v>
      </c>
      <c r="L27" s="40">
        <v>12196</v>
      </c>
      <c r="M27" s="46" t="s">
        <v>387</v>
      </c>
      <c r="N27" s="58" t="s">
        <v>55</v>
      </c>
      <c r="O27" s="46" t="s">
        <v>135</v>
      </c>
      <c r="P27" s="46" t="s">
        <v>540</v>
      </c>
      <c r="Q27" s="46"/>
      <c r="R27" s="46"/>
      <c r="S27" s="46"/>
      <c r="T27" s="46"/>
      <c r="U27" s="46" t="s">
        <v>228</v>
      </c>
      <c r="V27" s="46"/>
      <c r="W27" s="67"/>
      <c r="X27" s="162"/>
      <c r="Y27" s="67"/>
      <c r="AM27" s="13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ht="12.75">
      <c r="A28" s="32"/>
      <c r="B28" s="161"/>
      <c r="C28" s="35"/>
      <c r="D28" s="46"/>
      <c r="E28" s="46"/>
      <c r="F28" s="35"/>
      <c r="G28" s="35"/>
      <c r="H28" s="35"/>
      <c r="I28" s="35"/>
      <c r="J28" s="191"/>
      <c r="K28" s="87" t="s">
        <v>512</v>
      </c>
      <c r="L28" s="192">
        <v>13069</v>
      </c>
      <c r="M28" s="46" t="s">
        <v>542</v>
      </c>
      <c r="N28" s="50" t="s">
        <v>30</v>
      </c>
      <c r="O28" s="33" t="s">
        <v>35</v>
      </c>
      <c r="P28" s="46" t="s">
        <v>540</v>
      </c>
      <c r="Q28" s="46"/>
      <c r="R28" s="46"/>
      <c r="S28" s="46"/>
      <c r="T28" s="46"/>
      <c r="U28" s="46"/>
      <c r="V28" s="46"/>
      <c r="W28" s="67"/>
      <c r="X28" s="162"/>
      <c r="Y28" s="67"/>
      <c r="AM28" s="13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ht="12.75">
      <c r="A29" s="32"/>
      <c r="B29" s="161"/>
      <c r="C29" s="41"/>
      <c r="D29" s="46"/>
      <c r="E29" s="46"/>
      <c r="F29" s="35"/>
      <c r="G29" s="35"/>
      <c r="H29" s="35"/>
      <c r="I29" s="35"/>
      <c r="J29" s="41"/>
      <c r="K29" s="363" t="s">
        <v>512</v>
      </c>
      <c r="L29" s="45">
        <v>13088</v>
      </c>
      <c r="M29" s="46" t="s">
        <v>486</v>
      </c>
      <c r="N29" s="58" t="s">
        <v>40</v>
      </c>
      <c r="O29" s="46" t="s">
        <v>135</v>
      </c>
      <c r="P29" s="46" t="s">
        <v>540</v>
      </c>
      <c r="Q29" s="46"/>
      <c r="R29" s="46"/>
      <c r="S29" s="46"/>
      <c r="T29" s="46"/>
      <c r="U29" s="46" t="s">
        <v>228</v>
      </c>
      <c r="V29" s="46"/>
      <c r="W29" s="67"/>
      <c r="X29" s="162"/>
      <c r="Y29" s="67"/>
      <c r="AM29" s="13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2.75">
      <c r="A30" s="32"/>
      <c r="B30" s="161"/>
      <c r="C30" s="35"/>
      <c r="D30" s="46"/>
      <c r="E30" s="46"/>
      <c r="F30" s="35"/>
      <c r="G30" s="35"/>
      <c r="H30" s="35"/>
      <c r="I30" s="35"/>
      <c r="J30" s="191"/>
      <c r="K30" s="87" t="s">
        <v>512</v>
      </c>
      <c r="L30" s="45">
        <v>13404</v>
      </c>
      <c r="M30" s="46" t="s">
        <v>33</v>
      </c>
      <c r="N30" s="37" t="s">
        <v>543</v>
      </c>
      <c r="O30" s="33" t="s">
        <v>35</v>
      </c>
      <c r="P30" s="46" t="s">
        <v>540</v>
      </c>
      <c r="Q30" s="46"/>
      <c r="R30" s="161"/>
      <c r="S30" s="35"/>
      <c r="T30" s="87"/>
      <c r="U30" s="45"/>
      <c r="V30" s="46"/>
      <c r="W30" s="67"/>
      <c r="X30" s="162"/>
      <c r="Y30" s="67"/>
      <c r="AM30" s="13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ht="12.75">
      <c r="A31" s="32"/>
      <c r="B31" s="161"/>
      <c r="C31" s="35"/>
      <c r="D31" s="46"/>
      <c r="E31" s="46"/>
      <c r="F31" s="35"/>
      <c r="G31" s="35"/>
      <c r="H31" s="35"/>
      <c r="I31" s="35"/>
      <c r="J31" s="191"/>
      <c r="K31" s="87" t="s">
        <v>512</v>
      </c>
      <c r="L31" s="45">
        <v>13642</v>
      </c>
      <c r="M31" s="46" t="s">
        <v>123</v>
      </c>
      <c r="N31" s="177" t="s">
        <v>544</v>
      </c>
      <c r="O31" s="35" t="s">
        <v>62</v>
      </c>
      <c r="P31" s="46" t="s">
        <v>540</v>
      </c>
      <c r="Q31" s="35"/>
      <c r="R31" s="46"/>
      <c r="S31" s="46"/>
      <c r="T31" s="46"/>
      <c r="U31" s="46"/>
      <c r="V31" s="46"/>
      <c r="W31" s="67"/>
      <c r="X31" s="162"/>
      <c r="Y31" s="67"/>
      <c r="AM31" s="13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46" customFormat="1" ht="12.75">
      <c r="A32" s="32"/>
      <c r="B32" s="161"/>
      <c r="C32" s="35"/>
      <c r="D32" s="228"/>
      <c r="E32" s="228"/>
      <c r="F32" s="44"/>
      <c r="G32" s="44"/>
      <c r="H32" s="44"/>
      <c r="I32" s="44"/>
      <c r="J32" s="365"/>
      <c r="K32" s="87" t="s">
        <v>512</v>
      </c>
      <c r="L32" s="39">
        <v>13881</v>
      </c>
      <c r="M32" s="32" t="s">
        <v>94</v>
      </c>
      <c r="N32" s="43" t="s">
        <v>545</v>
      </c>
      <c r="O32" s="33" t="s">
        <v>35</v>
      </c>
      <c r="P32" s="35" t="s">
        <v>540</v>
      </c>
      <c r="R32" s="32"/>
      <c r="S32" s="32"/>
      <c r="T32" s="32"/>
      <c r="V32" s="32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ht="12.75">
      <c r="A33" s="32"/>
      <c r="B33" s="161"/>
      <c r="C33" s="35"/>
      <c r="D33" s="46"/>
      <c r="E33" s="46"/>
      <c r="F33" s="35"/>
      <c r="G33" s="35"/>
      <c r="H33" s="44"/>
      <c r="I33" s="35"/>
      <c r="J33" s="191"/>
      <c r="K33" s="87" t="s">
        <v>512</v>
      </c>
      <c r="L33" s="45">
        <v>14160</v>
      </c>
      <c r="M33" s="46" t="s">
        <v>190</v>
      </c>
      <c r="N33" s="47" t="s">
        <v>392</v>
      </c>
      <c r="O33" s="35" t="s">
        <v>59</v>
      </c>
      <c r="P33" s="46" t="s">
        <v>540</v>
      </c>
      <c r="Q33" s="35"/>
      <c r="R33" s="46"/>
      <c r="S33" s="46"/>
      <c r="T33" s="46"/>
      <c r="U33" s="46"/>
      <c r="V33" s="46"/>
      <c r="W33" s="67"/>
      <c r="X33" s="162"/>
      <c r="Y33" s="67"/>
      <c r="AM33" s="13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2.75">
      <c r="A34" s="32"/>
      <c r="B34" s="161"/>
      <c r="C34" s="35"/>
      <c r="D34" s="46"/>
      <c r="E34" s="46"/>
      <c r="F34" s="35"/>
      <c r="G34" s="35"/>
      <c r="H34" s="44"/>
      <c r="I34" s="35"/>
      <c r="J34" s="191"/>
      <c r="K34" s="87"/>
      <c r="L34" s="45"/>
      <c r="M34" s="46"/>
      <c r="N34" s="47"/>
      <c r="O34" s="35"/>
      <c r="P34" s="46"/>
      <c r="Q34" s="35"/>
      <c r="R34" s="46"/>
      <c r="S34" s="46"/>
      <c r="T34" s="46"/>
      <c r="U34" s="46"/>
      <c r="V34" s="46"/>
      <c r="W34" s="67"/>
      <c r="X34" s="162"/>
      <c r="Y34" s="67"/>
      <c r="AM34" s="13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9:28" ht="12.75">
      <c r="I35" s="6"/>
      <c r="K35" s="87" t="s">
        <v>512</v>
      </c>
      <c r="L35" s="45"/>
      <c r="M35" s="88" t="s">
        <v>192</v>
      </c>
      <c r="N35" s="37"/>
      <c r="O35" s="35" t="s">
        <v>62</v>
      </c>
      <c r="P35" s="46" t="s">
        <v>540</v>
      </c>
      <c r="Q35" s="46"/>
      <c r="R35" s="46"/>
      <c r="Z35" s="67"/>
      <c r="AA35" s="67"/>
      <c r="AB35" s="67"/>
    </row>
    <row r="36" spans="1:39" ht="12.75">
      <c r="A36" s="32"/>
      <c r="B36" s="161"/>
      <c r="C36" s="35"/>
      <c r="F36" s="44"/>
      <c r="G36" s="44"/>
      <c r="H36" s="44"/>
      <c r="I36" s="44"/>
      <c r="J36" s="365"/>
      <c r="K36" s="87" t="s">
        <v>512</v>
      </c>
      <c r="L36" s="192">
        <v>10063</v>
      </c>
      <c r="M36" s="46" t="s">
        <v>437</v>
      </c>
      <c r="N36" s="50" t="s">
        <v>40</v>
      </c>
      <c r="O36" s="35" t="s">
        <v>62</v>
      </c>
      <c r="P36" s="46" t="s">
        <v>540</v>
      </c>
      <c r="Q36" s="35"/>
      <c r="R36" s="32"/>
      <c r="S36" s="32"/>
      <c r="T36" s="32"/>
      <c r="U36" s="32"/>
      <c r="V36" s="32"/>
      <c r="W36" s="67"/>
      <c r="X36" s="162"/>
      <c r="Y36" s="67"/>
      <c r="AM36" s="13"/>
    </row>
    <row r="37" spans="1:41" ht="12.75">
      <c r="A37" s="32"/>
      <c r="B37" s="161"/>
      <c r="C37" s="41"/>
      <c r="F37" s="35"/>
      <c r="G37" s="35"/>
      <c r="H37" s="35"/>
      <c r="I37" s="35"/>
      <c r="J37" s="364"/>
      <c r="K37" s="87" t="s">
        <v>512</v>
      </c>
      <c r="L37" s="57">
        <v>11998</v>
      </c>
      <c r="M37" s="46" t="s">
        <v>546</v>
      </c>
      <c r="N37" s="43" t="s">
        <v>40</v>
      </c>
      <c r="O37" s="67"/>
      <c r="P37" s="46" t="s">
        <v>540</v>
      </c>
      <c r="Q37" s="67"/>
      <c r="S37" s="46"/>
      <c r="T37" s="46"/>
      <c r="U37" s="46"/>
      <c r="V37" s="46"/>
      <c r="W37" s="46"/>
      <c r="X37" s="46"/>
      <c r="Y37" s="67"/>
      <c r="Z37" s="162"/>
      <c r="AA37" s="67"/>
      <c r="AO37" s="13"/>
    </row>
    <row r="42" ht="13.5"/>
    <row r="71" ht="13.5"/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E14" sqref="E14"/>
    </sheetView>
  </sheetViews>
  <sheetFormatPr defaultColWidth="10.28125" defaultRowHeight="12.75"/>
  <cols>
    <col min="1" max="1" width="4.00390625" style="0" customWidth="1"/>
    <col min="2" max="2" width="4.421875" style="0" customWidth="1"/>
    <col min="3" max="3" width="11.00390625" style="0" customWidth="1"/>
    <col min="4" max="4" width="7.57421875" style="0" customWidth="1"/>
    <col min="5" max="5" width="20.57421875" style="0" customWidth="1"/>
    <col min="6" max="6" width="7.57421875" style="0" customWidth="1"/>
    <col min="7" max="7" width="11.00390625" style="0" customWidth="1"/>
    <col min="8" max="8" width="4.57421875" style="0" customWidth="1"/>
    <col min="9" max="9" width="3.140625" style="0" customWidth="1"/>
    <col min="10" max="10" width="11.0039062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6.57421875" style="0" customWidth="1"/>
    <col min="17" max="17" width="23.57421875" style="0" customWidth="1"/>
    <col min="18" max="18" width="4.00390625" style="0" customWidth="1"/>
    <col min="19" max="19" width="3.00390625" style="0" customWidth="1"/>
    <col min="20" max="20" width="11.140625" style="0" customWidth="1"/>
    <col min="21" max="16384" width="11.00390625" style="0" customWidth="1"/>
  </cols>
  <sheetData>
    <row r="1" spans="5:11" ht="21">
      <c r="E1" s="5" t="s">
        <v>512</v>
      </c>
      <c r="I1" s="9"/>
      <c r="K1" s="13"/>
    </row>
    <row r="2" spans="3:11" s="7" customFormat="1" ht="12.75">
      <c r="C2" s="8"/>
      <c r="D2" s="9"/>
      <c r="E2" s="10"/>
      <c r="F2" s="9"/>
      <c r="G2" s="11"/>
      <c r="I2" s="9"/>
      <c r="K2" s="66"/>
    </row>
    <row r="3" spans="3:11" s="7" customFormat="1" ht="12.75">
      <c r="C3" s="12"/>
      <c r="E3" s="93">
        <v>375</v>
      </c>
      <c r="F3" s="14"/>
      <c r="G3" s="15"/>
      <c r="I3" s="9"/>
      <c r="K3" s="66"/>
    </row>
    <row r="4" spans="1:11" ht="13.5">
      <c r="A4" s="16"/>
      <c r="I4" s="9"/>
      <c r="K4" s="13"/>
    </row>
    <row r="5" spans="3:11" ht="17.25" customHeight="1">
      <c r="C5" s="71"/>
      <c r="D5" s="72"/>
      <c r="E5" s="64" t="s">
        <v>90</v>
      </c>
      <c r="F5" s="72"/>
      <c r="G5" s="73"/>
      <c r="H5" s="21"/>
      <c r="I5" s="61">
        <v>18</v>
      </c>
      <c r="K5" s="13"/>
    </row>
    <row r="6" spans="1:11" ht="66" customHeight="1">
      <c r="A6" s="84">
        <v>185</v>
      </c>
      <c r="C6" s="59"/>
      <c r="D6" s="59"/>
      <c r="E6" s="197" t="s">
        <v>196</v>
      </c>
      <c r="F6" s="82"/>
      <c r="G6" s="59"/>
      <c r="H6" s="21"/>
      <c r="I6" s="83">
        <v>160</v>
      </c>
      <c r="K6" s="13"/>
    </row>
    <row r="7" spans="1:11" ht="25.5" customHeight="1">
      <c r="A7" s="16"/>
      <c r="C7" s="63"/>
      <c r="D7" s="63"/>
      <c r="E7" s="63"/>
      <c r="F7" s="63"/>
      <c r="G7" s="63"/>
      <c r="H7" s="21"/>
      <c r="I7" s="91"/>
      <c r="K7" s="13"/>
    </row>
    <row r="8" spans="9:11" ht="12.75">
      <c r="I8" s="9"/>
      <c r="K8" s="13"/>
    </row>
    <row r="9" spans="3:11" ht="12.75">
      <c r="C9" s="65">
        <v>68</v>
      </c>
      <c r="D9" s="65">
        <v>45</v>
      </c>
      <c r="E9" s="66">
        <v>136</v>
      </c>
      <c r="F9" s="155">
        <v>45</v>
      </c>
      <c r="G9" s="65">
        <v>68</v>
      </c>
      <c r="H9" s="12"/>
      <c r="I9" s="9"/>
      <c r="K9" s="13"/>
    </row>
    <row r="10" spans="9:17" ht="12.75">
      <c r="I10" s="9"/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28"/>
    </row>
    <row r="11" spans="9:19" ht="26.25">
      <c r="I11" s="9"/>
      <c r="K11" s="164" t="s">
        <v>512</v>
      </c>
      <c r="L11" s="79">
        <v>12632</v>
      </c>
      <c r="M11" s="46" t="s">
        <v>280</v>
      </c>
      <c r="N11" s="58" t="s">
        <v>127</v>
      </c>
      <c r="O11" s="46" t="s">
        <v>281</v>
      </c>
      <c r="P11" s="44" t="s">
        <v>547</v>
      </c>
      <c r="Q11" s="279" t="s">
        <v>548</v>
      </c>
      <c r="R11" s="365" t="s">
        <v>129</v>
      </c>
      <c r="S11" s="365" t="s">
        <v>129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4.7109375" style="0" customWidth="1"/>
    <col min="3" max="3" width="16.7109375" style="0" customWidth="1"/>
    <col min="4" max="6" width="8.7109375" style="0" customWidth="1"/>
    <col min="7" max="7" width="16.7109375" style="0" customWidth="1"/>
    <col min="8" max="8" width="6.140625" style="0" customWidth="1"/>
    <col min="9" max="9" width="6.57421875" style="9" customWidth="1"/>
    <col min="10" max="10" width="3.00390625" style="0" customWidth="1"/>
    <col min="11" max="11" width="6.140625" style="0" customWidth="1"/>
    <col min="12" max="12" width="11.00390625" style="0" customWidth="1"/>
    <col min="13" max="14" width="8.00390625" style="0" customWidth="1"/>
    <col min="15" max="15" width="14.7109375" style="0" customWidth="1"/>
    <col min="16" max="16" width="11.00390625" style="0" customWidth="1"/>
    <col min="17" max="17" width="4.421875" style="0" customWidth="1"/>
    <col min="18" max="18" width="6.57421875" style="0" customWidth="1"/>
    <col min="19" max="19" width="10.7109375" style="0" customWidth="1"/>
    <col min="20" max="16384" width="11.00390625" style="0" customWidth="1"/>
  </cols>
  <sheetData>
    <row r="1" spans="5:14" ht="21">
      <c r="E1" s="5" t="s">
        <v>512</v>
      </c>
      <c r="K1" s="13"/>
      <c r="N1" s="37" t="s">
        <v>129</v>
      </c>
    </row>
    <row r="2" spans="3:14" s="7" customFormat="1" ht="12.75">
      <c r="C2" s="8"/>
      <c r="D2" s="9"/>
      <c r="E2" s="10"/>
      <c r="F2" s="9"/>
      <c r="G2" s="11"/>
      <c r="I2" s="9"/>
      <c r="K2" s="366" t="s">
        <v>549</v>
      </c>
      <c r="L2" s="367"/>
      <c r="M2" s="367"/>
      <c r="N2" s="66"/>
    </row>
    <row r="3" spans="3:14" s="7" customFormat="1" ht="12.75">
      <c r="C3" s="12"/>
      <c r="E3" s="93">
        <v>318</v>
      </c>
      <c r="F3" s="14"/>
      <c r="G3" s="15"/>
      <c r="I3" s="9"/>
      <c r="K3" s="368" t="s">
        <v>550</v>
      </c>
      <c r="L3" s="367"/>
      <c r="M3" s="367"/>
      <c r="N3" s="66"/>
    </row>
    <row r="4" spans="1:14" ht="13.5">
      <c r="A4" s="16"/>
      <c r="K4" s="305" t="s">
        <v>551</v>
      </c>
      <c r="L4" s="305"/>
      <c r="M4" s="305"/>
      <c r="N4" s="13"/>
    </row>
    <row r="5" spans="3:14" ht="44.25" customHeight="1">
      <c r="C5" s="71"/>
      <c r="D5" s="72"/>
      <c r="E5" s="283" t="s">
        <v>552</v>
      </c>
      <c r="F5" s="72"/>
      <c r="G5" s="73"/>
      <c r="H5" s="21"/>
      <c r="I5" s="61">
        <v>74</v>
      </c>
      <c r="J5" s="369">
        <v>76</v>
      </c>
      <c r="N5" s="13"/>
    </row>
    <row r="6" spans="1:14" ht="102" customHeight="1">
      <c r="A6" s="370">
        <v>190</v>
      </c>
      <c r="C6" s="63"/>
      <c r="D6" s="63"/>
      <c r="E6" s="200" t="s">
        <v>196</v>
      </c>
      <c r="F6" s="63"/>
      <c r="G6" s="63"/>
      <c r="H6" s="21"/>
      <c r="I6" s="61">
        <v>110</v>
      </c>
      <c r="J6" s="369">
        <v>107</v>
      </c>
      <c r="K6" s="13"/>
      <c r="N6" s="13"/>
    </row>
    <row r="7" spans="1:14" ht="12.75">
      <c r="A7" s="9"/>
      <c r="K7" s="13"/>
      <c r="N7" s="13"/>
    </row>
    <row r="8" spans="3:14" ht="12.75">
      <c r="C8" s="65">
        <v>91</v>
      </c>
      <c r="D8" s="65">
        <v>39</v>
      </c>
      <c r="E8" s="66">
        <v>39</v>
      </c>
      <c r="F8" s="155">
        <v>39</v>
      </c>
      <c r="G8" s="65">
        <v>91</v>
      </c>
      <c r="H8" s="12"/>
      <c r="K8" s="13"/>
      <c r="N8" s="13"/>
    </row>
    <row r="9" spans="3:19" ht="12.75">
      <c r="C9" s="86">
        <v>92</v>
      </c>
      <c r="D9" s="86"/>
      <c r="E9" s="86"/>
      <c r="F9" s="86"/>
      <c r="G9" s="86">
        <v>92</v>
      </c>
      <c r="K9" s="27" t="s">
        <v>23</v>
      </c>
      <c r="L9" s="28" t="s">
        <v>24</v>
      </c>
      <c r="M9" s="28" t="s">
        <v>25</v>
      </c>
      <c r="N9" s="27" t="s">
        <v>26</v>
      </c>
      <c r="O9" s="28" t="s">
        <v>27</v>
      </c>
      <c r="P9" s="28"/>
      <c r="Q9" s="371" t="s">
        <v>90</v>
      </c>
      <c r="R9" s="253" t="s">
        <v>83</v>
      </c>
      <c r="S9" s="28" t="s">
        <v>218</v>
      </c>
    </row>
    <row r="10" spans="11:16" ht="12.75">
      <c r="K10" s="54" t="s">
        <v>512</v>
      </c>
      <c r="L10" s="55">
        <v>18919</v>
      </c>
      <c r="M10" s="56" t="s">
        <v>138</v>
      </c>
      <c r="N10" s="47" t="s">
        <v>553</v>
      </c>
      <c r="O10" s="35" t="s">
        <v>35</v>
      </c>
      <c r="P10" s="46" t="s">
        <v>554</v>
      </c>
    </row>
    <row r="11" spans="11:16" ht="12.75">
      <c r="K11" s="42" t="s">
        <v>512</v>
      </c>
      <c r="L11" s="45">
        <v>18855</v>
      </c>
      <c r="M11" s="32" t="s">
        <v>314</v>
      </c>
      <c r="N11" s="37" t="s">
        <v>40</v>
      </c>
      <c r="O11" s="78" t="s">
        <v>35</v>
      </c>
      <c r="P11" s="46" t="s">
        <v>554</v>
      </c>
    </row>
    <row r="12" spans="3:16" ht="12.75">
      <c r="C12" s="167" t="s">
        <v>555</v>
      </c>
      <c r="K12" s="42" t="s">
        <v>512</v>
      </c>
      <c r="L12" s="45">
        <v>18855</v>
      </c>
      <c r="M12" s="46" t="s">
        <v>329</v>
      </c>
      <c r="N12" s="206" t="s">
        <v>127</v>
      </c>
      <c r="O12" s="35" t="s">
        <v>35</v>
      </c>
      <c r="P12" s="46" t="s">
        <v>554</v>
      </c>
    </row>
    <row r="13" spans="11:16" ht="12.75">
      <c r="K13" s="42" t="s">
        <v>512</v>
      </c>
      <c r="L13" s="39">
        <v>19868</v>
      </c>
      <c r="M13" s="32" t="s">
        <v>498</v>
      </c>
      <c r="N13" s="37" t="s">
        <v>55</v>
      </c>
      <c r="O13" s="32" t="s">
        <v>76</v>
      </c>
      <c r="P13" s="46" t="s">
        <v>554</v>
      </c>
    </row>
    <row r="14" spans="1:256" ht="12.75">
      <c r="A14" s="32"/>
      <c r="B14" s="161"/>
      <c r="C14" s="268"/>
      <c r="D14" s="46"/>
      <c r="E14" s="46"/>
      <c r="F14" s="265"/>
      <c r="I14" s="265"/>
      <c r="J14" s="191"/>
      <c r="K14" s="42" t="s">
        <v>512</v>
      </c>
      <c r="L14" s="45">
        <v>19984</v>
      </c>
      <c r="M14" s="46" t="s">
        <v>556</v>
      </c>
      <c r="N14" s="58" t="s">
        <v>30</v>
      </c>
      <c r="O14" s="46" t="s">
        <v>35</v>
      </c>
      <c r="P14" s="46" t="s">
        <v>554</v>
      </c>
      <c r="R14" s="46"/>
      <c r="S14" s="67"/>
      <c r="T14" s="162"/>
      <c r="U14" s="67"/>
      <c r="AI14" s="13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2.75">
      <c r="A15" s="32"/>
      <c r="B15" s="161"/>
      <c r="C15" s="35"/>
      <c r="D15" s="46"/>
      <c r="E15" s="46"/>
      <c r="F15" s="35"/>
      <c r="I15" s="44"/>
      <c r="J15" s="365"/>
      <c r="K15" s="42" t="s">
        <v>512</v>
      </c>
      <c r="L15" s="45">
        <v>20340</v>
      </c>
      <c r="M15" s="46" t="s">
        <v>557</v>
      </c>
      <c r="N15" s="37" t="s">
        <v>40</v>
      </c>
      <c r="O15" s="46" t="s">
        <v>31</v>
      </c>
      <c r="P15" s="46" t="s">
        <v>554</v>
      </c>
      <c r="R15" s="46"/>
      <c r="S15" s="67"/>
      <c r="T15" s="162"/>
      <c r="U15" s="67"/>
      <c r="AI15" s="13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2.75">
      <c r="A16" s="32"/>
      <c r="B16" s="161"/>
      <c r="C16" s="35"/>
      <c r="D16" s="46"/>
      <c r="E16" s="46"/>
      <c r="F16" s="35"/>
      <c r="G16" s="35"/>
      <c r="H16" s="35"/>
      <c r="I16" s="35"/>
      <c r="J16" s="35"/>
      <c r="K16" s="42" t="s">
        <v>512</v>
      </c>
      <c r="L16" s="45">
        <v>20389</v>
      </c>
      <c r="M16" s="87" t="s">
        <v>295</v>
      </c>
      <c r="N16" s="58" t="s">
        <v>40</v>
      </c>
      <c r="O16" s="46" t="s">
        <v>135</v>
      </c>
      <c r="P16" s="46" t="s">
        <v>554</v>
      </c>
      <c r="R16" s="46"/>
      <c r="S16" s="67"/>
      <c r="T16" s="162"/>
      <c r="U16" s="67"/>
      <c r="AI16" s="13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12.75">
      <c r="A17" s="32"/>
      <c r="B17" s="161"/>
      <c r="C17" s="35"/>
      <c r="D17" s="46"/>
      <c r="E17" s="46"/>
      <c r="F17" s="44"/>
      <c r="G17" s="44"/>
      <c r="H17" s="44"/>
      <c r="I17" s="44"/>
      <c r="J17" s="365"/>
      <c r="K17" s="42" t="s">
        <v>512</v>
      </c>
      <c r="L17" s="45">
        <v>20558</v>
      </c>
      <c r="M17" s="46" t="s">
        <v>235</v>
      </c>
      <c r="N17" s="37" t="s">
        <v>127</v>
      </c>
      <c r="O17" s="88" t="s">
        <v>35</v>
      </c>
      <c r="P17" s="46" t="s">
        <v>554</v>
      </c>
      <c r="R17" s="32"/>
      <c r="S17" s="67"/>
      <c r="T17" s="162"/>
      <c r="U17" s="67"/>
      <c r="AI17" s="13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12.75">
      <c r="A18" s="32"/>
      <c r="B18" s="161"/>
      <c r="C18" s="35"/>
      <c r="D18" s="46"/>
      <c r="E18" s="46"/>
      <c r="F18" s="35"/>
      <c r="G18" s="35"/>
      <c r="H18" s="35"/>
      <c r="I18" s="35"/>
      <c r="J18" s="191"/>
      <c r="K18" s="42" t="s">
        <v>512</v>
      </c>
      <c r="L18" s="45">
        <v>20703</v>
      </c>
      <c r="M18" s="46" t="s">
        <v>558</v>
      </c>
      <c r="N18" s="50" t="s">
        <v>30</v>
      </c>
      <c r="O18" s="35" t="s">
        <v>35</v>
      </c>
      <c r="P18" s="46" t="s">
        <v>554</v>
      </c>
      <c r="R18" s="46"/>
      <c r="S18" s="67"/>
      <c r="T18" s="162"/>
      <c r="U18" s="67"/>
      <c r="AI18" s="13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3.5">
      <c r="A19" s="32"/>
      <c r="B19" s="161"/>
      <c r="C19" s="372"/>
      <c r="D19" s="46"/>
      <c r="E19" s="46"/>
      <c r="F19" s="35"/>
      <c r="G19" s="35"/>
      <c r="H19" s="35"/>
      <c r="I19" s="35"/>
      <c r="J19" s="35"/>
      <c r="K19" s="42" t="s">
        <v>512</v>
      </c>
      <c r="L19" s="45">
        <v>20730</v>
      </c>
      <c r="M19" s="46" t="s">
        <v>559</v>
      </c>
      <c r="N19" s="58" t="s">
        <v>30</v>
      </c>
      <c r="O19" s="46" t="s">
        <v>62</v>
      </c>
      <c r="P19" s="46" t="s">
        <v>554</v>
      </c>
      <c r="R19" s="46"/>
      <c r="S19" s="67"/>
      <c r="T19" s="162"/>
      <c r="U19" s="67"/>
      <c r="AI19" s="13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35" ht="12.75">
      <c r="A20" s="32"/>
      <c r="B20" s="161"/>
      <c r="C20" s="35"/>
      <c r="F20" s="35"/>
      <c r="G20" s="35"/>
      <c r="H20" s="35"/>
      <c r="I20" s="35"/>
      <c r="J20" s="191"/>
      <c r="K20" s="42" t="s">
        <v>512</v>
      </c>
      <c r="L20" s="45">
        <v>21108</v>
      </c>
      <c r="M20" s="46" t="s">
        <v>330</v>
      </c>
      <c r="N20" s="37" t="s">
        <v>146</v>
      </c>
      <c r="O20" s="35" t="s">
        <v>35</v>
      </c>
      <c r="P20" s="46" t="s">
        <v>554</v>
      </c>
      <c r="R20" s="46"/>
      <c r="S20" s="67"/>
      <c r="T20" s="162"/>
      <c r="U20" s="67"/>
      <c r="AI20" s="13"/>
    </row>
    <row r="21" spans="1:35" ht="12.75">
      <c r="A21" s="32"/>
      <c r="B21" s="161"/>
      <c r="C21" s="35"/>
      <c r="F21" s="35"/>
      <c r="G21" s="35"/>
      <c r="H21" s="41"/>
      <c r="I21" s="41"/>
      <c r="J21" s="35"/>
      <c r="K21" s="42" t="s">
        <v>512</v>
      </c>
      <c r="L21" s="45">
        <v>21898</v>
      </c>
      <c r="M21" s="46" t="s">
        <v>227</v>
      </c>
      <c r="N21" s="58" t="s">
        <v>127</v>
      </c>
      <c r="O21" s="35" t="s">
        <v>62</v>
      </c>
      <c r="P21" s="46" t="s">
        <v>554</v>
      </c>
      <c r="R21" s="46"/>
      <c r="S21" s="67"/>
      <c r="T21" s="162"/>
      <c r="U21" s="67"/>
      <c r="AI21" s="13"/>
    </row>
    <row r="22" spans="1:35" ht="12.75">
      <c r="A22" s="32"/>
      <c r="B22" s="161"/>
      <c r="C22" s="35"/>
      <c r="F22" s="35"/>
      <c r="G22" s="35"/>
      <c r="H22" s="35"/>
      <c r="I22" s="35"/>
      <c r="J22" s="35"/>
      <c r="K22" s="42" t="s">
        <v>512</v>
      </c>
      <c r="L22" s="39">
        <v>22634</v>
      </c>
      <c r="M22" s="32" t="s">
        <v>355</v>
      </c>
      <c r="N22" s="37" t="s">
        <v>254</v>
      </c>
      <c r="O22" s="32" t="s">
        <v>76</v>
      </c>
      <c r="P22" s="46" t="s">
        <v>554</v>
      </c>
      <c r="R22" s="46"/>
      <c r="S22" s="67"/>
      <c r="T22" s="162"/>
      <c r="U22" s="67"/>
      <c r="AI22" s="13"/>
    </row>
    <row r="23" spans="1:35" ht="12.75">
      <c r="A23" s="32"/>
      <c r="B23" s="161"/>
      <c r="C23" s="35"/>
      <c r="F23" s="35"/>
      <c r="G23" s="35"/>
      <c r="H23" s="35"/>
      <c r="I23" s="35"/>
      <c r="J23" s="35"/>
      <c r="K23" s="42" t="s">
        <v>512</v>
      </c>
      <c r="L23" s="39">
        <v>22867</v>
      </c>
      <c r="M23" s="32" t="s">
        <v>560</v>
      </c>
      <c r="N23" s="37" t="s">
        <v>37</v>
      </c>
      <c r="O23" s="35" t="s">
        <v>35</v>
      </c>
      <c r="P23" s="46" t="s">
        <v>554</v>
      </c>
      <c r="R23" s="46"/>
      <c r="S23" s="67"/>
      <c r="T23" s="162"/>
      <c r="U23" s="67"/>
      <c r="AI23" s="13"/>
    </row>
    <row r="24" spans="1:35" ht="12.75">
      <c r="A24" s="32"/>
      <c r="B24" s="161"/>
      <c r="C24" s="35"/>
      <c r="F24" s="35"/>
      <c r="G24" s="35"/>
      <c r="H24" s="35"/>
      <c r="I24" s="35"/>
      <c r="J24" s="191"/>
      <c r="K24" s="42" t="s">
        <v>512</v>
      </c>
      <c r="L24" s="39">
        <v>23267</v>
      </c>
      <c r="M24" s="32" t="s">
        <v>561</v>
      </c>
      <c r="N24" s="47" t="s">
        <v>37</v>
      </c>
      <c r="O24" s="32" t="s">
        <v>76</v>
      </c>
      <c r="P24" s="46" t="s">
        <v>554</v>
      </c>
      <c r="R24" s="46"/>
      <c r="S24" s="67"/>
      <c r="T24" s="162"/>
      <c r="U24" s="67"/>
      <c r="AI24" s="13"/>
    </row>
    <row r="25" spans="1:35" ht="12.75">
      <c r="A25" s="32"/>
      <c r="B25" s="161"/>
      <c r="C25" s="35"/>
      <c r="F25" s="35"/>
      <c r="G25" s="35"/>
      <c r="H25" s="35"/>
      <c r="I25" s="35"/>
      <c r="J25" s="35"/>
      <c r="K25" s="42" t="s">
        <v>512</v>
      </c>
      <c r="L25" s="39">
        <v>23936</v>
      </c>
      <c r="M25" s="32" t="s">
        <v>402</v>
      </c>
      <c r="N25" s="47" t="s">
        <v>40</v>
      </c>
      <c r="O25" s="32" t="s">
        <v>403</v>
      </c>
      <c r="P25" s="46" t="s">
        <v>554</v>
      </c>
      <c r="R25" s="46"/>
      <c r="S25" s="67"/>
      <c r="T25" s="162"/>
      <c r="U25" s="67"/>
      <c r="AI25" s="13"/>
    </row>
    <row r="26" spans="1:35" ht="12.75">
      <c r="A26" s="32"/>
      <c r="B26" s="161"/>
      <c r="C26" s="35"/>
      <c r="F26" s="44"/>
      <c r="G26" s="44"/>
      <c r="H26" s="44"/>
      <c r="I26" s="44"/>
      <c r="J26" s="44"/>
      <c r="K26" s="42" t="s">
        <v>512</v>
      </c>
      <c r="L26" s="39">
        <v>24473</v>
      </c>
      <c r="M26" s="32" t="s">
        <v>229</v>
      </c>
      <c r="N26" s="47" t="s">
        <v>127</v>
      </c>
      <c r="O26" s="32" t="s">
        <v>59</v>
      </c>
      <c r="P26" s="46" t="s">
        <v>554</v>
      </c>
      <c r="R26" s="32"/>
      <c r="S26" s="67"/>
      <c r="T26" s="162"/>
      <c r="U26" s="67"/>
      <c r="AI26" s="13"/>
    </row>
    <row r="27" spans="1:35" ht="12.75">
      <c r="A27" s="32"/>
      <c r="B27" s="161"/>
      <c r="C27" s="35"/>
      <c r="F27" s="44"/>
      <c r="G27" s="44"/>
      <c r="H27" s="44"/>
      <c r="I27" s="44"/>
      <c r="J27" s="44"/>
      <c r="K27" s="42" t="s">
        <v>512</v>
      </c>
      <c r="L27" s="39">
        <v>24473</v>
      </c>
      <c r="M27" s="32" t="s">
        <v>41</v>
      </c>
      <c r="N27" s="43" t="s">
        <v>562</v>
      </c>
      <c r="O27" s="32" t="s">
        <v>563</v>
      </c>
      <c r="P27" s="46" t="s">
        <v>554</v>
      </c>
      <c r="R27" s="46"/>
      <c r="S27" s="67"/>
      <c r="T27" s="162"/>
      <c r="U27" s="67"/>
      <c r="AI27" s="13"/>
    </row>
    <row r="28" spans="1:35" ht="12.75">
      <c r="A28" s="32"/>
      <c r="B28" s="161"/>
      <c r="C28" s="35"/>
      <c r="F28" s="44"/>
      <c r="G28" s="44"/>
      <c r="H28" s="44"/>
      <c r="I28" s="44"/>
      <c r="J28" s="44"/>
      <c r="K28" s="42" t="s">
        <v>512</v>
      </c>
      <c r="L28" s="39">
        <v>24473</v>
      </c>
      <c r="M28" s="32" t="s">
        <v>341</v>
      </c>
      <c r="N28" s="37" t="s">
        <v>39</v>
      </c>
      <c r="O28" s="80" t="s">
        <v>281</v>
      </c>
      <c r="P28" s="46" t="s">
        <v>554</v>
      </c>
      <c r="R28" s="32"/>
      <c r="S28" s="67"/>
      <c r="T28" s="162"/>
      <c r="U28" s="67"/>
      <c r="AI28" s="13"/>
    </row>
    <row r="29" spans="1:35" ht="12.75">
      <c r="A29" s="32"/>
      <c r="B29" s="161"/>
      <c r="C29" s="35"/>
      <c r="F29" s="44"/>
      <c r="G29" s="44"/>
      <c r="H29" s="44"/>
      <c r="I29" s="44"/>
      <c r="J29" s="365"/>
      <c r="K29" s="42" t="s">
        <v>512</v>
      </c>
      <c r="L29" s="70">
        <v>21113</v>
      </c>
      <c r="M29" s="373" t="s">
        <v>395</v>
      </c>
      <c r="N29" s="47" t="s">
        <v>254</v>
      </c>
      <c r="O29" s="80" t="s">
        <v>564</v>
      </c>
      <c r="P29" s="46" t="s">
        <v>554</v>
      </c>
      <c r="R29" s="374"/>
      <c r="S29" s="67"/>
      <c r="T29" s="162"/>
      <c r="U29" s="67"/>
      <c r="AI29" s="13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17.7109375" style="0" customWidth="1"/>
    <col min="5" max="5" width="7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4.00390625" style="6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10.7109375" style="0" customWidth="1"/>
    <col min="17" max="16384" width="11.00390625" style="0" customWidth="1"/>
  </cols>
  <sheetData>
    <row r="1" ht="21">
      <c r="E1" s="5">
        <v>52</v>
      </c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1:9" ht="12.75">
      <c r="A3" s="7"/>
      <c r="B3" s="7"/>
      <c r="C3" s="12"/>
      <c r="D3" s="7"/>
      <c r="E3" s="93">
        <v>373</v>
      </c>
      <c r="G3" s="15"/>
      <c r="H3" s="7"/>
      <c r="I3" s="9"/>
    </row>
    <row r="4" ht="13.5">
      <c r="A4" s="16"/>
    </row>
    <row r="5" spans="3:14" ht="57" customHeight="1">
      <c r="C5" s="71"/>
      <c r="D5" s="283" t="s">
        <v>565</v>
      </c>
      <c r="E5" s="73"/>
      <c r="F5" s="71"/>
      <c r="G5" s="73"/>
      <c r="H5" s="21"/>
      <c r="I5" s="61">
        <v>70</v>
      </c>
      <c r="L5" s="250" t="s">
        <v>566</v>
      </c>
      <c r="M5" s="375"/>
      <c r="N5" s="9"/>
    </row>
    <row r="6" spans="1:14" ht="57.75" customHeight="1">
      <c r="A6" s="84">
        <v>272</v>
      </c>
      <c r="C6" s="22"/>
      <c r="D6" s="10" t="s">
        <v>567</v>
      </c>
      <c r="E6" s="24"/>
      <c r="F6" s="283" t="s">
        <v>568</v>
      </c>
      <c r="G6" s="73"/>
      <c r="H6" s="21"/>
      <c r="I6" s="21">
        <v>68</v>
      </c>
      <c r="L6" s="250" t="s">
        <v>569</v>
      </c>
      <c r="M6" s="375"/>
      <c r="N6" s="75"/>
    </row>
    <row r="7" spans="1:13" ht="93" customHeight="1">
      <c r="A7" s="16"/>
      <c r="C7" s="71"/>
      <c r="D7" s="283" t="s">
        <v>570</v>
      </c>
      <c r="E7" s="26"/>
      <c r="F7" s="71"/>
      <c r="G7" s="73"/>
      <c r="H7" s="21"/>
      <c r="I7" s="61">
        <v>122</v>
      </c>
      <c r="L7" s="250" t="s">
        <v>571</v>
      </c>
      <c r="M7" s="375"/>
    </row>
    <row r="9" spans="1:9" ht="12.75">
      <c r="A9" s="7"/>
      <c r="B9" s="7"/>
      <c r="C9" s="12"/>
      <c r="D9" s="343">
        <v>218</v>
      </c>
      <c r="E9" s="93"/>
      <c r="F9">
        <v>145</v>
      </c>
      <c r="G9" s="15"/>
      <c r="H9" s="7"/>
      <c r="I9" s="9"/>
    </row>
    <row r="10" spans="3:8" ht="12.75">
      <c r="C10" s="65"/>
      <c r="D10" s="66">
        <v>240</v>
      </c>
      <c r="E10" s="66"/>
      <c r="F10" s="12"/>
      <c r="G10" s="66">
        <v>123</v>
      </c>
      <c r="H10" s="12"/>
    </row>
    <row r="11" spans="3:8" ht="12.75">
      <c r="C11" s="66"/>
      <c r="D11" s="66"/>
      <c r="E11" s="66"/>
      <c r="F11" s="7"/>
      <c r="G11" s="66"/>
      <c r="H11" s="7"/>
    </row>
    <row r="12" spans="11:16" ht="12.75">
      <c r="K12" s="27" t="s">
        <v>23</v>
      </c>
      <c r="L12" s="28" t="s">
        <v>24</v>
      </c>
      <c r="M12" s="28" t="s">
        <v>25</v>
      </c>
      <c r="N12" s="28" t="s">
        <v>26</v>
      </c>
      <c r="O12" s="28" t="s">
        <v>27</v>
      </c>
      <c r="P12" s="28"/>
    </row>
    <row r="13" spans="9:16" s="67" customFormat="1" ht="12.75">
      <c r="I13" s="68"/>
      <c r="J13" s="173"/>
      <c r="K13" s="87">
        <v>52</v>
      </c>
      <c r="L13" s="45">
        <v>6576</v>
      </c>
      <c r="M13" s="46" t="s">
        <v>572</v>
      </c>
      <c r="N13" s="58" t="s">
        <v>30</v>
      </c>
      <c r="O13" s="46" t="s">
        <v>62</v>
      </c>
      <c r="P13" s="46" t="s">
        <v>573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17.7109375" style="0" customWidth="1"/>
    <col min="5" max="5" width="7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4.00390625" style="6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10.7109375" style="0" customWidth="1"/>
    <col min="17" max="16384" width="11.00390625" style="0" customWidth="1"/>
  </cols>
  <sheetData>
    <row r="2" ht="21">
      <c r="E2" s="5">
        <v>52</v>
      </c>
    </row>
    <row r="3" spans="1:9" ht="12.75">
      <c r="A3" s="7"/>
      <c r="B3" s="7"/>
      <c r="C3" s="8"/>
      <c r="D3" s="9"/>
      <c r="E3" s="10"/>
      <c r="F3" s="9"/>
      <c r="G3" s="11"/>
      <c r="H3" s="7"/>
      <c r="I3" s="9"/>
    </row>
    <row r="4" spans="1:9" ht="12.75">
      <c r="A4" s="7"/>
      <c r="B4" s="7"/>
      <c r="C4" s="12"/>
      <c r="D4" s="7"/>
      <c r="E4" s="93">
        <v>375</v>
      </c>
      <c r="G4" s="15"/>
      <c r="H4" s="7"/>
      <c r="I4" s="9"/>
    </row>
    <row r="5" ht="13.5">
      <c r="A5" s="16"/>
    </row>
    <row r="6" spans="3:14" ht="57" customHeight="1">
      <c r="C6" s="71"/>
      <c r="D6" s="283" t="s">
        <v>574</v>
      </c>
      <c r="E6" s="73"/>
      <c r="F6" s="71"/>
      <c r="G6" s="73"/>
      <c r="H6" s="21"/>
      <c r="I6" s="61">
        <v>70</v>
      </c>
      <c r="L6" s="250" t="s">
        <v>566</v>
      </c>
      <c r="M6" s="375"/>
      <c r="N6" s="9"/>
    </row>
    <row r="7" spans="1:14" ht="57.75" customHeight="1">
      <c r="A7" s="84">
        <v>275</v>
      </c>
      <c r="C7" s="22"/>
      <c r="D7" s="10" t="s">
        <v>575</v>
      </c>
      <c r="E7" s="24"/>
      <c r="F7" s="283" t="s">
        <v>568</v>
      </c>
      <c r="G7" s="73"/>
      <c r="H7" s="21"/>
      <c r="I7" s="21">
        <v>70</v>
      </c>
      <c r="L7" s="250" t="s">
        <v>569</v>
      </c>
      <c r="M7" s="375"/>
      <c r="N7" s="75"/>
    </row>
    <row r="8" spans="1:13" ht="93" customHeight="1">
      <c r="A8" s="16"/>
      <c r="C8" s="71"/>
      <c r="D8" s="283"/>
      <c r="E8" s="26"/>
      <c r="F8" s="71"/>
      <c r="G8" s="73"/>
      <c r="H8" s="21"/>
      <c r="I8" s="61">
        <v>124</v>
      </c>
      <c r="L8" s="250" t="s">
        <v>571</v>
      </c>
      <c r="M8" s="375"/>
    </row>
    <row r="10" spans="1:9" ht="12.75">
      <c r="A10" s="7"/>
      <c r="B10" s="7"/>
      <c r="C10" s="12"/>
      <c r="D10" s="343">
        <v>222</v>
      </c>
      <c r="E10" s="93"/>
      <c r="F10">
        <v>145</v>
      </c>
      <c r="G10" s="15"/>
      <c r="H10" s="7"/>
      <c r="I10" s="9"/>
    </row>
    <row r="11" spans="3:8" ht="12.75">
      <c r="C11" s="65"/>
      <c r="D11" s="66">
        <v>242</v>
      </c>
      <c r="E11" s="66"/>
      <c r="F11" s="12"/>
      <c r="G11" s="66">
        <v>125</v>
      </c>
      <c r="H11" s="12"/>
    </row>
    <row r="12" spans="3:8" ht="12.75">
      <c r="C12" s="66"/>
      <c r="D12" s="66"/>
      <c r="E12" s="66"/>
      <c r="F12" s="7"/>
      <c r="G12" s="66"/>
      <c r="H12" s="7"/>
    </row>
    <row r="13" spans="11:16" ht="12.75">
      <c r="K13" s="27" t="s">
        <v>23</v>
      </c>
      <c r="L13" s="28" t="s">
        <v>24</v>
      </c>
      <c r="M13" s="28" t="s">
        <v>25</v>
      </c>
      <c r="N13" s="28" t="s">
        <v>26</v>
      </c>
      <c r="O13" s="28" t="s">
        <v>27</v>
      </c>
      <c r="P13" s="28"/>
    </row>
    <row r="14" spans="9:17" s="67" customFormat="1" ht="12.75">
      <c r="I14" s="68"/>
      <c r="K14" s="87">
        <v>52</v>
      </c>
      <c r="L14" s="45">
        <v>7306</v>
      </c>
      <c r="M14" s="46" t="s">
        <v>576</v>
      </c>
      <c r="N14" s="58" t="s">
        <v>30</v>
      </c>
      <c r="O14" s="46" t="s">
        <v>577</v>
      </c>
      <c r="P14" s="46" t="s">
        <v>578</v>
      </c>
      <c r="Q14" s="46" t="s">
        <v>579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4.00390625" style="9" customWidth="1"/>
    <col min="3" max="3" width="3.00390625" style="0" customWidth="1"/>
    <col min="4" max="4" width="10.57421875" style="0" customWidth="1"/>
    <col min="5" max="5" width="4.7109375" style="0" customWidth="1"/>
    <col min="6" max="6" width="23.7109375" style="0" customWidth="1"/>
    <col min="7" max="7" width="4.7109375" style="0" customWidth="1"/>
    <col min="8" max="8" width="9.57421875" style="0" customWidth="1"/>
    <col min="9" max="9" width="3.140625" style="0" customWidth="1"/>
    <col min="10" max="10" width="4.00390625" style="9" customWidth="1"/>
    <col min="11" max="11" width="6.421875" style="0" customWidth="1"/>
    <col min="12" max="12" width="6.140625" style="0" customWidth="1"/>
    <col min="13" max="13" width="10.140625" style="0" customWidth="1"/>
    <col min="14" max="15" width="8.00390625" style="0" customWidth="1"/>
    <col min="16" max="16" width="16.7109375" style="0" customWidth="1"/>
    <col min="17" max="17" width="5.57421875" style="0" customWidth="1"/>
    <col min="18" max="18" width="15.00390625" style="0" customWidth="1"/>
    <col min="19" max="16384" width="11.00390625" style="0" customWidth="1"/>
  </cols>
  <sheetData>
    <row r="1" ht="21">
      <c r="F1" s="5" t="s">
        <v>580</v>
      </c>
    </row>
    <row r="2" ht="12.75">
      <c r="A2" s="7"/>
    </row>
    <row r="3" spans="2:10" s="7" customFormat="1" ht="12.75">
      <c r="B3" s="9"/>
      <c r="D3" s="183"/>
      <c r="E3" s="9"/>
      <c r="F3" s="10" t="s">
        <v>581</v>
      </c>
      <c r="G3" s="9"/>
      <c r="H3" s="222"/>
      <c r="J3" s="9"/>
    </row>
    <row r="4" spans="4:9" ht="12.75">
      <c r="D4" s="65">
        <v>68</v>
      </c>
      <c r="E4" s="212">
        <v>26</v>
      </c>
      <c r="F4" s="66">
        <v>132</v>
      </c>
      <c r="G4" s="224">
        <v>26</v>
      </c>
      <c r="H4" s="65">
        <v>68</v>
      </c>
      <c r="I4" s="12"/>
    </row>
    <row r="5" ht="13.5">
      <c r="A5" s="16"/>
    </row>
    <row r="6" spans="2:10" ht="30.75" customHeight="1">
      <c r="B6" s="61">
        <v>43</v>
      </c>
      <c r="D6" s="71"/>
      <c r="E6" s="72"/>
      <c r="F6" s="64" t="s">
        <v>90</v>
      </c>
      <c r="G6" s="72"/>
      <c r="H6" s="73"/>
      <c r="I6" s="21"/>
      <c r="J6" s="91"/>
    </row>
    <row r="7" spans="1:10" ht="94.5" customHeight="1">
      <c r="A7" s="21" t="s">
        <v>582</v>
      </c>
      <c r="B7" s="83">
        <v>137</v>
      </c>
      <c r="D7" s="59"/>
      <c r="E7" s="59"/>
      <c r="F7" s="9" t="s">
        <v>583</v>
      </c>
      <c r="G7" s="82"/>
      <c r="H7" s="59"/>
      <c r="I7" s="21"/>
      <c r="J7" s="376">
        <v>156</v>
      </c>
    </row>
    <row r="8" spans="1:10" ht="16.5" customHeight="1">
      <c r="A8" s="21"/>
      <c r="B8" s="83">
        <v>15</v>
      </c>
      <c r="D8" s="63"/>
      <c r="E8" s="71"/>
      <c r="F8" s="64" t="s">
        <v>584</v>
      </c>
      <c r="G8" s="307"/>
      <c r="H8" s="63"/>
      <c r="I8" s="21"/>
      <c r="J8" s="91"/>
    </row>
    <row r="9" spans="1:12" ht="39" customHeight="1">
      <c r="A9" s="62"/>
      <c r="B9" s="91">
        <v>41</v>
      </c>
      <c r="D9" s="71"/>
      <c r="E9" s="72"/>
      <c r="F9" s="72"/>
      <c r="G9" s="72"/>
      <c r="H9" s="73"/>
      <c r="I9" s="21"/>
      <c r="J9" s="83"/>
      <c r="L9" s="377"/>
    </row>
    <row r="11" spans="5:9" ht="12.75">
      <c r="E11" s="65"/>
      <c r="F11" s="66">
        <v>192</v>
      </c>
      <c r="G11" s="155"/>
      <c r="H11" s="65"/>
      <c r="I11" s="7"/>
    </row>
    <row r="12" spans="5:16" ht="12.75">
      <c r="E12" s="7"/>
      <c r="F12" s="14"/>
      <c r="G12" s="14"/>
      <c r="L12" s="27" t="s">
        <v>23</v>
      </c>
      <c r="M12" s="28" t="s">
        <v>24</v>
      </c>
      <c r="N12" s="28" t="s">
        <v>25</v>
      </c>
      <c r="O12" s="27" t="s">
        <v>26</v>
      </c>
      <c r="P12" s="28" t="s">
        <v>27</v>
      </c>
    </row>
    <row r="13" spans="2:17" s="67" customFormat="1" ht="12.75">
      <c r="B13" s="218"/>
      <c r="J13" s="218"/>
      <c r="K13" s="161"/>
      <c r="L13" s="177">
        <v>52</v>
      </c>
      <c r="M13" s="45">
        <v>9133</v>
      </c>
      <c r="N13" s="46" t="s">
        <v>216</v>
      </c>
      <c r="O13" s="58" t="s">
        <v>585</v>
      </c>
      <c r="P13" s="46" t="s">
        <v>135</v>
      </c>
      <c r="Q13" s="46" t="s">
        <v>586</v>
      </c>
    </row>
    <row r="14" spans="1:18" s="67" customFormat="1" ht="12.75">
      <c r="A14" s="67">
        <v>258</v>
      </c>
      <c r="F14" s="170">
        <v>132</v>
      </c>
      <c r="J14" s="67">
        <v>347</v>
      </c>
      <c r="K14" s="161"/>
      <c r="L14" s="177">
        <v>52</v>
      </c>
      <c r="M14" s="45">
        <v>10455</v>
      </c>
      <c r="N14" s="46" t="s">
        <v>260</v>
      </c>
      <c r="O14" s="177" t="s">
        <v>287</v>
      </c>
      <c r="P14" s="46" t="s">
        <v>587</v>
      </c>
      <c r="Q14" s="46" t="s">
        <v>586</v>
      </c>
      <c r="R14" s="46" t="s">
        <v>588</v>
      </c>
    </row>
    <row r="15" spans="1:18" s="67" customFormat="1" ht="12.75">
      <c r="A15" s="67">
        <v>258</v>
      </c>
      <c r="F15" s="170">
        <v>132</v>
      </c>
      <c r="J15" s="67">
        <v>347</v>
      </c>
      <c r="K15" s="161"/>
      <c r="L15" s="177">
        <v>52</v>
      </c>
      <c r="M15" s="45">
        <v>10174</v>
      </c>
      <c r="N15" s="46" t="s">
        <v>589</v>
      </c>
      <c r="O15" s="58" t="s">
        <v>30</v>
      </c>
      <c r="P15" s="46" t="s">
        <v>587</v>
      </c>
      <c r="Q15" s="46" t="s">
        <v>586</v>
      </c>
      <c r="R15" s="46" t="s">
        <v>588</v>
      </c>
    </row>
    <row r="16" spans="1:18" s="67" customFormat="1" ht="12.75">
      <c r="A16" s="67">
        <v>258</v>
      </c>
      <c r="F16" s="170">
        <v>132</v>
      </c>
      <c r="J16" s="67">
        <v>347</v>
      </c>
      <c r="K16" s="161"/>
      <c r="L16" s="177">
        <v>52</v>
      </c>
      <c r="M16" s="45">
        <v>10422</v>
      </c>
      <c r="N16" s="378" t="s">
        <v>590</v>
      </c>
      <c r="O16" s="58" t="s">
        <v>37</v>
      </c>
      <c r="P16" s="46" t="s">
        <v>587</v>
      </c>
      <c r="Q16" s="46" t="s">
        <v>586</v>
      </c>
      <c r="R16" s="46" t="s">
        <v>588</v>
      </c>
    </row>
    <row r="17" spans="1:18" s="67" customFormat="1" ht="12.75">
      <c r="A17" s="67">
        <v>258</v>
      </c>
      <c r="F17" s="170">
        <v>132</v>
      </c>
      <c r="J17" s="67">
        <v>347</v>
      </c>
      <c r="K17" s="161"/>
      <c r="L17" s="177">
        <v>52</v>
      </c>
      <c r="M17" s="192">
        <v>10422</v>
      </c>
      <c r="N17" s="46" t="s">
        <v>94</v>
      </c>
      <c r="O17" s="58" t="s">
        <v>591</v>
      </c>
      <c r="P17" s="46" t="s">
        <v>587</v>
      </c>
      <c r="Q17" s="46" t="s">
        <v>586</v>
      </c>
      <c r="R17" s="46" t="s">
        <v>588</v>
      </c>
    </row>
    <row r="18" spans="1:18" s="46" customFormat="1" ht="26.25">
      <c r="A18" s="46">
        <v>259</v>
      </c>
      <c r="F18" s="50">
        <v>132</v>
      </c>
      <c r="J18" s="46">
        <v>348</v>
      </c>
      <c r="K18" s="161"/>
      <c r="L18" s="177">
        <v>52</v>
      </c>
      <c r="M18" s="45">
        <v>10228</v>
      </c>
      <c r="N18" s="88" t="s">
        <v>592</v>
      </c>
      <c r="O18" s="58" t="s">
        <v>37</v>
      </c>
      <c r="P18" s="33" t="s">
        <v>593</v>
      </c>
      <c r="Q18" s="46" t="s">
        <v>586</v>
      </c>
      <c r="R18" s="88"/>
    </row>
    <row r="19" spans="1:18" s="67" customFormat="1" ht="12.75">
      <c r="A19" s="67">
        <v>259</v>
      </c>
      <c r="F19" s="170">
        <v>132</v>
      </c>
      <c r="J19" s="67">
        <v>348</v>
      </c>
      <c r="K19" s="161"/>
      <c r="L19" s="177">
        <v>52</v>
      </c>
      <c r="M19" s="45">
        <v>10532</v>
      </c>
      <c r="N19" s="46" t="s">
        <v>594</v>
      </c>
      <c r="O19" s="58" t="s">
        <v>37</v>
      </c>
      <c r="P19" s="46" t="s">
        <v>587</v>
      </c>
      <c r="Q19" s="46" t="s">
        <v>586</v>
      </c>
      <c r="R19" s="46" t="s">
        <v>588</v>
      </c>
    </row>
    <row r="20" spans="1:20" s="67" customFormat="1" ht="12.75">
      <c r="A20" s="67">
        <v>259</v>
      </c>
      <c r="F20" s="170">
        <v>132</v>
      </c>
      <c r="J20" s="67">
        <v>348</v>
      </c>
      <c r="K20" s="161"/>
      <c r="L20" s="177">
        <v>52</v>
      </c>
      <c r="M20" s="45">
        <v>11192</v>
      </c>
      <c r="N20" s="209" t="s">
        <v>595</v>
      </c>
      <c r="O20" s="58" t="s">
        <v>30</v>
      </c>
      <c r="P20" s="46" t="s">
        <v>587</v>
      </c>
      <c r="Q20" s="46" t="s">
        <v>586</v>
      </c>
      <c r="R20" s="46" t="s">
        <v>588</v>
      </c>
      <c r="T20" s="188" t="s">
        <v>129</v>
      </c>
    </row>
    <row r="21" spans="1:17" s="67" customFormat="1" ht="12.75">
      <c r="A21" s="379">
        <v>259</v>
      </c>
      <c r="B21" s="218"/>
      <c r="F21" s="170">
        <v>132</v>
      </c>
      <c r="J21" s="379">
        <v>348</v>
      </c>
      <c r="L21" s="42">
        <v>52</v>
      </c>
      <c r="M21" s="45">
        <v>9133</v>
      </c>
      <c r="N21" s="46" t="s">
        <v>118</v>
      </c>
      <c r="O21" s="50" t="s">
        <v>40</v>
      </c>
      <c r="P21" s="33" t="s">
        <v>31</v>
      </c>
      <c r="Q21" s="46" t="s">
        <v>586</v>
      </c>
    </row>
    <row r="22" spans="1:17" s="67" customFormat="1" ht="12.75">
      <c r="A22" s="67">
        <v>259</v>
      </c>
      <c r="B22" s="218"/>
      <c r="F22" s="170">
        <v>132</v>
      </c>
      <c r="J22" s="67">
        <v>348</v>
      </c>
      <c r="K22" s="161"/>
      <c r="L22" s="177">
        <v>52</v>
      </c>
      <c r="M22" s="45">
        <v>10104</v>
      </c>
      <c r="N22" s="46" t="s">
        <v>596</v>
      </c>
      <c r="O22" s="177" t="s">
        <v>30</v>
      </c>
      <c r="P22" s="35" t="s">
        <v>62</v>
      </c>
      <c r="Q22" s="46" t="s">
        <v>586</v>
      </c>
    </row>
    <row r="23" spans="1:17" s="67" customFormat="1" ht="12.75">
      <c r="A23" s="380">
        <v>259</v>
      </c>
      <c r="F23" s="170">
        <v>132</v>
      </c>
      <c r="G23" s="33"/>
      <c r="J23" s="33">
        <v>348</v>
      </c>
      <c r="K23" s="161"/>
      <c r="L23" s="177">
        <v>52</v>
      </c>
      <c r="M23" s="45">
        <v>10104</v>
      </c>
      <c r="N23" s="46" t="s">
        <v>597</v>
      </c>
      <c r="O23" s="177" t="s">
        <v>30</v>
      </c>
      <c r="P23" s="46" t="s">
        <v>598</v>
      </c>
      <c r="Q23" s="46" t="s">
        <v>586</v>
      </c>
    </row>
    <row r="24" spans="1:17" s="67" customFormat="1" ht="12.75">
      <c r="A24" s="67">
        <v>259</v>
      </c>
      <c r="F24" s="218">
        <v>132</v>
      </c>
      <c r="J24" s="67">
        <v>348</v>
      </c>
      <c r="K24" s="161"/>
      <c r="L24" s="177">
        <v>52</v>
      </c>
      <c r="M24" s="45">
        <v>10142</v>
      </c>
      <c r="N24" s="46" t="s">
        <v>294</v>
      </c>
      <c r="O24" s="206" t="s">
        <v>127</v>
      </c>
      <c r="P24" s="35" t="s">
        <v>62</v>
      </c>
      <c r="Q24" s="46" t="s">
        <v>586</v>
      </c>
    </row>
    <row r="25" spans="1:17" s="67" customFormat="1" ht="12.75">
      <c r="A25" s="67">
        <v>259</v>
      </c>
      <c r="B25" s="218"/>
      <c r="F25" s="170">
        <v>132</v>
      </c>
      <c r="J25" s="67">
        <v>349</v>
      </c>
      <c r="K25" s="161"/>
      <c r="L25" s="177">
        <v>52</v>
      </c>
      <c r="M25" s="45">
        <v>10174</v>
      </c>
      <c r="N25" s="46" t="s">
        <v>216</v>
      </c>
      <c r="O25" s="58" t="s">
        <v>150</v>
      </c>
      <c r="P25" s="35" t="s">
        <v>62</v>
      </c>
      <c r="Q25" s="46" t="s">
        <v>586</v>
      </c>
    </row>
    <row r="26" spans="1:17" s="67" customFormat="1" ht="12.75">
      <c r="A26" s="67">
        <v>258</v>
      </c>
      <c r="F26" s="170">
        <v>132</v>
      </c>
      <c r="J26" s="67">
        <v>348</v>
      </c>
      <c r="K26" s="161"/>
      <c r="L26" s="177">
        <v>52</v>
      </c>
      <c r="M26" s="45">
        <v>10442</v>
      </c>
      <c r="N26" s="46" t="s">
        <v>387</v>
      </c>
      <c r="O26" s="58" t="s">
        <v>127</v>
      </c>
      <c r="P26" s="35" t="s">
        <v>62</v>
      </c>
      <c r="Q26" s="46" t="s">
        <v>586</v>
      </c>
    </row>
    <row r="27" spans="1:17" s="67" customFormat="1" ht="12.75">
      <c r="A27" s="67">
        <v>259</v>
      </c>
      <c r="F27" s="170">
        <v>132</v>
      </c>
      <c r="J27" s="67">
        <v>349</v>
      </c>
      <c r="K27" s="161"/>
      <c r="L27" s="177">
        <v>52</v>
      </c>
      <c r="M27" s="45">
        <v>10573</v>
      </c>
      <c r="N27" s="46" t="s">
        <v>330</v>
      </c>
      <c r="O27" s="177" t="s">
        <v>174</v>
      </c>
      <c r="P27" s="35" t="s">
        <v>279</v>
      </c>
      <c r="Q27" s="46" t="s">
        <v>586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8.7109375" style="0" customWidth="1"/>
    <col min="4" max="4" width="8.140625" style="0" customWidth="1"/>
    <col min="5" max="5" width="4.57421875" style="0" customWidth="1"/>
    <col min="6" max="6" width="4.421875" style="0" customWidth="1"/>
    <col min="7" max="7" width="7.7109375" style="0" customWidth="1"/>
    <col min="8" max="8" width="19.140625" style="0" customWidth="1"/>
    <col min="9" max="9" width="3.140625" style="0" customWidth="1"/>
    <col min="10" max="10" width="3.140625" style="9" customWidth="1"/>
    <col min="11" max="11" width="6.421875" style="0" customWidth="1"/>
    <col min="12" max="12" width="6.140625" style="0" customWidth="1"/>
    <col min="13" max="13" width="10.140625" style="0" customWidth="1"/>
    <col min="14" max="15" width="8.00390625" style="0" customWidth="1"/>
    <col min="16" max="16" width="16.140625" style="0" customWidth="1"/>
    <col min="17" max="17" width="6.57421875" style="0" customWidth="1"/>
    <col min="18" max="18" width="9.57421875" style="0" customWidth="1"/>
    <col min="19" max="16384" width="11.00390625" style="0" customWidth="1"/>
  </cols>
  <sheetData>
    <row r="1" ht="21">
      <c r="E1" s="5" t="s">
        <v>599</v>
      </c>
    </row>
    <row r="2" ht="12.75">
      <c r="A2" s="7"/>
    </row>
    <row r="3" spans="3:10" s="7" customFormat="1" ht="12.75">
      <c r="C3" s="183"/>
      <c r="D3" s="9"/>
      <c r="E3" s="10" t="s">
        <v>600</v>
      </c>
      <c r="F3" s="9"/>
      <c r="G3" s="9"/>
      <c r="H3" s="222"/>
      <c r="J3" s="9"/>
    </row>
    <row r="4" spans="3:10" s="7" customFormat="1" ht="12.75">
      <c r="C4" s="183"/>
      <c r="D4" s="9">
        <v>167</v>
      </c>
      <c r="E4" s="10"/>
      <c r="F4" s="185"/>
      <c r="G4" s="9">
        <v>168</v>
      </c>
      <c r="H4" s="222"/>
      <c r="J4" s="9"/>
    </row>
    <row r="5" ht="13.5">
      <c r="A5" s="16"/>
    </row>
    <row r="6" spans="3:10" ht="68.25" customHeight="1">
      <c r="C6" s="342" t="s">
        <v>90</v>
      </c>
      <c r="D6" s="72"/>
      <c r="E6" s="307"/>
      <c r="F6" s="71"/>
      <c r="G6" s="72"/>
      <c r="H6" s="307" t="s">
        <v>583</v>
      </c>
      <c r="I6" s="21"/>
      <c r="J6" s="61">
        <v>67</v>
      </c>
    </row>
    <row r="7" spans="1:10" ht="100.5" customHeight="1">
      <c r="A7" s="21" t="s">
        <v>601</v>
      </c>
      <c r="C7" s="172" t="s">
        <v>602</v>
      </c>
      <c r="D7" s="59"/>
      <c r="E7" s="381"/>
      <c r="F7" s="90"/>
      <c r="G7" s="82"/>
      <c r="H7" s="76"/>
      <c r="I7" s="21"/>
      <c r="J7" s="61">
        <v>85</v>
      </c>
    </row>
    <row r="8" spans="1:10" ht="109.5" customHeight="1">
      <c r="A8" s="62"/>
      <c r="C8" s="76"/>
      <c r="D8" s="63"/>
      <c r="E8" s="24"/>
      <c r="F8" s="26"/>
      <c r="G8" s="63"/>
      <c r="H8" s="76"/>
      <c r="I8" s="21"/>
      <c r="J8" s="91">
        <v>90</v>
      </c>
    </row>
    <row r="10" spans="3:9" ht="12.75">
      <c r="C10" s="65">
        <v>91</v>
      </c>
      <c r="D10" s="65">
        <v>48</v>
      </c>
      <c r="E10" s="382">
        <v>48</v>
      </c>
      <c r="F10" s="383"/>
      <c r="G10" s="224">
        <v>48</v>
      </c>
      <c r="H10" s="65">
        <v>91</v>
      </c>
      <c r="I10" s="12"/>
    </row>
    <row r="11" spans="4:17" ht="12.75">
      <c r="D11" s="7"/>
      <c r="E11" s="14"/>
      <c r="F11" s="14"/>
      <c r="G11" s="14"/>
      <c r="L11" s="262" t="s">
        <v>23</v>
      </c>
      <c r="M11" s="28" t="s">
        <v>24</v>
      </c>
      <c r="N11" s="28" t="s">
        <v>25</v>
      </c>
      <c r="O11" s="27" t="s">
        <v>26</v>
      </c>
      <c r="P11" s="28" t="s">
        <v>27</v>
      </c>
      <c r="Q11" s="28"/>
    </row>
    <row r="12" spans="2:17" s="67" customFormat="1" ht="12.75">
      <c r="B12" s="218"/>
      <c r="J12" s="218"/>
      <c r="K12" s="161"/>
      <c r="L12" s="177">
        <v>52</v>
      </c>
      <c r="M12" s="45">
        <v>9133</v>
      </c>
      <c r="N12" s="46" t="s">
        <v>216</v>
      </c>
      <c r="O12" s="58" t="s">
        <v>585</v>
      </c>
      <c r="P12" s="46" t="s">
        <v>135</v>
      </c>
      <c r="Q12" s="46" t="s">
        <v>586</v>
      </c>
    </row>
    <row r="13" spans="10:18" s="67" customFormat="1" ht="12.75">
      <c r="J13" s="218"/>
      <c r="K13" s="161"/>
      <c r="L13" s="177">
        <v>52</v>
      </c>
      <c r="M13" s="45">
        <v>10455</v>
      </c>
      <c r="N13" s="46" t="s">
        <v>260</v>
      </c>
      <c r="O13" s="177" t="s">
        <v>287</v>
      </c>
      <c r="P13" s="46" t="s">
        <v>587</v>
      </c>
      <c r="Q13" s="46" t="s">
        <v>586</v>
      </c>
      <c r="R13" s="46" t="s">
        <v>588</v>
      </c>
    </row>
    <row r="14" spans="10:18" s="67" customFormat="1" ht="12.75">
      <c r="J14" s="218"/>
      <c r="K14" s="161"/>
      <c r="L14" s="177">
        <v>52</v>
      </c>
      <c r="M14" s="45">
        <v>10174</v>
      </c>
      <c r="N14" s="46" t="s">
        <v>589</v>
      </c>
      <c r="O14" s="58" t="s">
        <v>30</v>
      </c>
      <c r="P14" s="46" t="s">
        <v>587</v>
      </c>
      <c r="Q14" s="46" t="s">
        <v>586</v>
      </c>
      <c r="R14" s="46" t="s">
        <v>588</v>
      </c>
    </row>
    <row r="15" spans="10:18" s="67" customFormat="1" ht="12.75">
      <c r="J15" s="218"/>
      <c r="K15" s="161"/>
      <c r="L15" s="177">
        <v>52</v>
      </c>
      <c r="M15" s="45">
        <v>10422</v>
      </c>
      <c r="N15" s="378" t="s">
        <v>590</v>
      </c>
      <c r="O15" s="58" t="s">
        <v>37</v>
      </c>
      <c r="P15" s="46" t="s">
        <v>587</v>
      </c>
      <c r="Q15" s="46" t="s">
        <v>586</v>
      </c>
      <c r="R15" s="46" t="s">
        <v>588</v>
      </c>
    </row>
    <row r="16" spans="10:18" s="67" customFormat="1" ht="12.75">
      <c r="J16" s="218"/>
      <c r="K16" s="161"/>
      <c r="L16" s="177">
        <v>52</v>
      </c>
      <c r="M16" s="192">
        <v>10422</v>
      </c>
      <c r="N16" s="46" t="s">
        <v>94</v>
      </c>
      <c r="O16" s="58" t="s">
        <v>591</v>
      </c>
      <c r="P16" s="46" t="s">
        <v>587</v>
      </c>
      <c r="Q16" s="46" t="s">
        <v>586</v>
      </c>
      <c r="R16" s="46" t="s">
        <v>588</v>
      </c>
    </row>
    <row r="17" spans="10:18" s="46" customFormat="1" ht="26.25">
      <c r="J17" s="229"/>
      <c r="K17" s="161"/>
      <c r="L17" s="177">
        <v>52</v>
      </c>
      <c r="M17" s="45">
        <v>10228</v>
      </c>
      <c r="N17" s="88" t="s">
        <v>592</v>
      </c>
      <c r="O17" s="58" t="s">
        <v>37</v>
      </c>
      <c r="P17" s="33" t="s">
        <v>593</v>
      </c>
      <c r="Q17" s="46" t="s">
        <v>586</v>
      </c>
      <c r="R17" s="88"/>
    </row>
    <row r="18" spans="10:18" s="67" customFormat="1" ht="12.75">
      <c r="J18" s="218"/>
      <c r="K18" s="161"/>
      <c r="L18" s="177">
        <v>52</v>
      </c>
      <c r="M18" s="45">
        <v>10532</v>
      </c>
      <c r="N18" s="46" t="s">
        <v>594</v>
      </c>
      <c r="O18" s="58" t="s">
        <v>37</v>
      </c>
      <c r="P18" s="46" t="s">
        <v>587</v>
      </c>
      <c r="Q18" s="46" t="s">
        <v>586</v>
      </c>
      <c r="R18" s="46" t="s">
        <v>588</v>
      </c>
    </row>
    <row r="19" spans="10:20" s="67" customFormat="1" ht="12.75">
      <c r="J19" s="218"/>
      <c r="K19" s="161"/>
      <c r="L19" s="177">
        <v>52</v>
      </c>
      <c r="M19" s="45">
        <v>11192</v>
      </c>
      <c r="N19" s="209" t="s">
        <v>595</v>
      </c>
      <c r="O19" s="58" t="s">
        <v>30</v>
      </c>
      <c r="P19" s="46" t="s">
        <v>587</v>
      </c>
      <c r="Q19" s="46" t="s">
        <v>586</v>
      </c>
      <c r="R19" s="46" t="s">
        <v>588</v>
      </c>
      <c r="T19" s="188" t="s">
        <v>129</v>
      </c>
    </row>
    <row r="20" spans="1:17" s="67" customFormat="1" ht="12.75">
      <c r="A20" s="379">
        <v>267</v>
      </c>
      <c r="B20" s="218"/>
      <c r="F20" s="379"/>
      <c r="H20" s="379">
        <v>357</v>
      </c>
      <c r="J20" s="218"/>
      <c r="L20" s="42">
        <v>52</v>
      </c>
      <c r="M20" s="45">
        <v>9133</v>
      </c>
      <c r="N20" s="46" t="s">
        <v>118</v>
      </c>
      <c r="O20" s="50" t="s">
        <v>40</v>
      </c>
      <c r="P20" s="33" t="s">
        <v>31</v>
      </c>
      <c r="Q20" s="46" t="s">
        <v>586</v>
      </c>
    </row>
    <row r="21" spans="1:17" s="67" customFormat="1" ht="12.75">
      <c r="A21" s="379">
        <v>267</v>
      </c>
      <c r="B21" s="218"/>
      <c r="H21" s="379">
        <v>355</v>
      </c>
      <c r="J21" s="218"/>
      <c r="K21" s="161"/>
      <c r="L21" s="177">
        <v>52</v>
      </c>
      <c r="M21" s="45">
        <v>10104</v>
      </c>
      <c r="N21" s="46" t="s">
        <v>596</v>
      </c>
      <c r="O21" s="177" t="s">
        <v>30</v>
      </c>
      <c r="P21" s="35" t="s">
        <v>62</v>
      </c>
      <c r="Q21" s="46" t="s">
        <v>586</v>
      </c>
    </row>
    <row r="22" spans="1:17" s="67" customFormat="1" ht="12.75">
      <c r="A22" s="379">
        <v>269</v>
      </c>
      <c r="F22" s="33"/>
      <c r="G22" s="33"/>
      <c r="H22" s="379">
        <v>357</v>
      </c>
      <c r="K22" s="161"/>
      <c r="L22" s="177">
        <v>52</v>
      </c>
      <c r="M22" s="45">
        <v>10104</v>
      </c>
      <c r="N22" s="46" t="s">
        <v>597</v>
      </c>
      <c r="O22" s="177" t="s">
        <v>30</v>
      </c>
      <c r="P22" s="46" t="s">
        <v>598</v>
      </c>
      <c r="Q22" s="46" t="s">
        <v>586</v>
      </c>
    </row>
    <row r="23" spans="1:17" s="67" customFormat="1" ht="12.75">
      <c r="A23" s="379">
        <v>265</v>
      </c>
      <c r="E23" s="384"/>
      <c r="H23" s="379">
        <v>357</v>
      </c>
      <c r="J23" s="218"/>
      <c r="K23" s="161"/>
      <c r="L23" s="177">
        <v>52</v>
      </c>
      <c r="M23" s="45">
        <v>10142</v>
      </c>
      <c r="N23" s="46" t="s">
        <v>294</v>
      </c>
      <c r="O23" s="206" t="s">
        <v>127</v>
      </c>
      <c r="P23" s="35" t="s">
        <v>62</v>
      </c>
      <c r="Q23" s="46" t="s">
        <v>586</v>
      </c>
    </row>
    <row r="24" spans="1:17" s="67" customFormat="1" ht="12.75">
      <c r="A24" s="379">
        <v>265</v>
      </c>
      <c r="B24" s="218"/>
      <c r="H24" s="379">
        <v>357</v>
      </c>
      <c r="J24" s="218"/>
      <c r="K24" s="161"/>
      <c r="L24" s="177">
        <v>52</v>
      </c>
      <c r="M24" s="45">
        <v>10174</v>
      </c>
      <c r="N24" s="46" t="s">
        <v>216</v>
      </c>
      <c r="O24" s="58" t="s">
        <v>150</v>
      </c>
      <c r="P24" s="35" t="s">
        <v>62</v>
      </c>
      <c r="Q24" s="46" t="s">
        <v>586</v>
      </c>
    </row>
    <row r="25" spans="1:17" s="67" customFormat="1" ht="12.75">
      <c r="A25" s="379">
        <v>265</v>
      </c>
      <c r="H25" s="379">
        <v>357</v>
      </c>
      <c r="J25" s="218"/>
      <c r="K25" s="161"/>
      <c r="L25" s="177">
        <v>52</v>
      </c>
      <c r="M25" s="45">
        <v>10442</v>
      </c>
      <c r="N25" s="46" t="s">
        <v>387</v>
      </c>
      <c r="O25" s="58" t="s">
        <v>127</v>
      </c>
      <c r="P25" s="35" t="s">
        <v>62</v>
      </c>
      <c r="Q25" s="46" t="s">
        <v>586</v>
      </c>
    </row>
    <row r="26" spans="1:17" s="67" customFormat="1" ht="12.75">
      <c r="A26" s="379">
        <v>265</v>
      </c>
      <c r="H26" s="379">
        <v>357</v>
      </c>
      <c r="J26" s="218"/>
      <c r="K26" s="161"/>
      <c r="L26" s="177">
        <v>52</v>
      </c>
      <c r="M26" s="45">
        <v>10573</v>
      </c>
      <c r="N26" s="46" t="s">
        <v>330</v>
      </c>
      <c r="O26" s="177" t="s">
        <v>174</v>
      </c>
      <c r="P26" s="35" t="s">
        <v>279</v>
      </c>
      <c r="Q26" s="46" t="s">
        <v>586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P20" sqref="P20"/>
    </sheetView>
  </sheetViews>
  <sheetFormatPr defaultColWidth="10.28125" defaultRowHeight="12.75"/>
  <cols>
    <col min="1" max="1" width="4.00390625" style="0" customWidth="1"/>
    <col min="2" max="2" width="4.00390625" style="9" customWidth="1"/>
    <col min="3" max="3" width="3.00390625" style="0" customWidth="1"/>
    <col min="4" max="4" width="10.57421875" style="0" customWidth="1"/>
    <col min="5" max="5" width="4.7109375" style="0" customWidth="1"/>
    <col min="6" max="6" width="23.7109375" style="0" customWidth="1"/>
    <col min="7" max="7" width="4.7109375" style="0" customWidth="1"/>
    <col min="8" max="8" width="9.57421875" style="0" customWidth="1"/>
    <col min="9" max="9" width="3.140625" style="0" customWidth="1"/>
    <col min="10" max="10" width="4.00390625" style="9" customWidth="1"/>
    <col min="11" max="11" width="6.421875" style="0" customWidth="1"/>
    <col min="12" max="12" width="6.140625" style="0" customWidth="1"/>
    <col min="13" max="13" width="10.140625" style="0" customWidth="1"/>
    <col min="14" max="15" width="8.00390625" style="0" customWidth="1"/>
    <col min="16" max="16" width="14.140625" style="0" customWidth="1"/>
    <col min="17" max="17" width="5.57421875" style="0" customWidth="1"/>
    <col min="18" max="16384" width="11.00390625" style="0" customWidth="1"/>
  </cols>
  <sheetData>
    <row r="1" ht="21">
      <c r="F1" s="5" t="s">
        <v>580</v>
      </c>
    </row>
    <row r="2" ht="12.75">
      <c r="A2" s="7"/>
    </row>
    <row r="3" spans="2:10" s="7" customFormat="1" ht="12.75">
      <c r="B3" s="9"/>
      <c r="D3" s="183"/>
      <c r="E3" s="9"/>
      <c r="F3" s="10">
        <v>334</v>
      </c>
      <c r="G3" s="9"/>
      <c r="H3" s="222"/>
      <c r="J3" s="9"/>
    </row>
    <row r="4" spans="4:9" ht="12.75">
      <c r="D4" s="65">
        <v>68</v>
      </c>
      <c r="E4" s="212">
        <v>26</v>
      </c>
      <c r="F4" s="66">
        <v>137</v>
      </c>
      <c r="G4" s="224">
        <v>26</v>
      </c>
      <c r="H4" s="65">
        <v>68</v>
      </c>
      <c r="I4" s="12"/>
    </row>
    <row r="5" ht="13.5">
      <c r="A5" s="16"/>
    </row>
    <row r="6" spans="2:10" ht="40.5" customHeight="1">
      <c r="B6" s="61">
        <v>41</v>
      </c>
      <c r="D6" s="71"/>
      <c r="E6" s="72"/>
      <c r="F6" s="64" t="s">
        <v>90</v>
      </c>
      <c r="G6" s="72"/>
      <c r="H6" s="73"/>
      <c r="I6" s="21"/>
      <c r="J6" s="91"/>
    </row>
    <row r="7" spans="1:10" ht="94.5" customHeight="1">
      <c r="A7" s="21">
        <v>242</v>
      </c>
      <c r="B7" s="83">
        <v>137</v>
      </c>
      <c r="D7" s="59"/>
      <c r="E7" s="59"/>
      <c r="F7" s="9" t="s">
        <v>583</v>
      </c>
      <c r="G7" s="82"/>
      <c r="H7" s="59"/>
      <c r="I7" s="21"/>
      <c r="J7" s="376">
        <v>154</v>
      </c>
    </row>
    <row r="8" spans="1:10" ht="16.5" customHeight="1">
      <c r="A8" s="21"/>
      <c r="B8" s="83">
        <v>15</v>
      </c>
      <c r="D8" s="63"/>
      <c r="E8" s="71"/>
      <c r="F8" s="64"/>
      <c r="G8" s="307"/>
      <c r="H8" s="63"/>
      <c r="I8" s="21"/>
      <c r="J8" s="91"/>
    </row>
    <row r="9" spans="1:10" ht="39" customHeight="1">
      <c r="A9" s="62"/>
      <c r="B9" s="91">
        <v>41</v>
      </c>
      <c r="D9" s="71"/>
      <c r="E9" s="72"/>
      <c r="F9" s="72"/>
      <c r="G9" s="72"/>
      <c r="H9" s="73"/>
      <c r="I9" s="21"/>
      <c r="J9" s="83"/>
    </row>
    <row r="11" spans="5:9" ht="12.75">
      <c r="E11" s="65"/>
      <c r="F11" s="66">
        <v>194</v>
      </c>
      <c r="G11" s="155"/>
      <c r="H11" s="65"/>
      <c r="I11" s="7"/>
    </row>
    <row r="12" spans="5:17" ht="12.75">
      <c r="E12" s="7"/>
      <c r="F12" s="14"/>
      <c r="G12" s="14"/>
      <c r="L12" s="27" t="s">
        <v>23</v>
      </c>
      <c r="M12" s="28" t="s">
        <v>24</v>
      </c>
      <c r="N12" s="28" t="s">
        <v>25</v>
      </c>
      <c r="O12" s="28" t="s">
        <v>26</v>
      </c>
      <c r="P12" s="28" t="s">
        <v>27</v>
      </c>
      <c r="Q12" s="28"/>
    </row>
    <row r="13" spans="1:18" ht="12.75">
      <c r="A13">
        <v>256</v>
      </c>
      <c r="B13"/>
      <c r="F13">
        <v>137</v>
      </c>
      <c r="H13">
        <v>353</v>
      </c>
      <c r="K13" s="161">
        <v>27</v>
      </c>
      <c r="L13" s="47">
        <v>52</v>
      </c>
      <c r="M13" s="45">
        <v>12785</v>
      </c>
      <c r="N13" s="46" t="s">
        <v>459</v>
      </c>
      <c r="O13" s="58" t="s">
        <v>40</v>
      </c>
      <c r="P13" s="88" t="s">
        <v>603</v>
      </c>
      <c r="Q13" s="46" t="s">
        <v>604</v>
      </c>
      <c r="R13" s="46" t="s">
        <v>588</v>
      </c>
    </row>
    <row r="14" spans="1:17" ht="12.75">
      <c r="A14">
        <v>261</v>
      </c>
      <c r="B14"/>
      <c r="F14">
        <v>137</v>
      </c>
      <c r="H14">
        <v>353</v>
      </c>
      <c r="K14" s="161">
        <v>31</v>
      </c>
      <c r="L14" s="47">
        <v>52</v>
      </c>
      <c r="M14" s="45">
        <v>18264</v>
      </c>
      <c r="N14" s="46" t="s">
        <v>605</v>
      </c>
      <c r="O14" s="58" t="s">
        <v>30</v>
      </c>
      <c r="P14" s="88" t="s">
        <v>606</v>
      </c>
      <c r="Q14" s="46" t="s">
        <v>604</v>
      </c>
    </row>
    <row r="15" spans="1:18" ht="12.75">
      <c r="A15">
        <v>264</v>
      </c>
      <c r="B15"/>
      <c r="F15">
        <v>137</v>
      </c>
      <c r="H15">
        <v>354</v>
      </c>
      <c r="K15" s="161">
        <v>29</v>
      </c>
      <c r="L15" s="47">
        <v>52</v>
      </c>
      <c r="M15" s="192">
        <v>14611</v>
      </c>
      <c r="N15" s="46" t="s">
        <v>123</v>
      </c>
      <c r="O15" s="58" t="s">
        <v>607</v>
      </c>
      <c r="P15" s="46" t="s">
        <v>62</v>
      </c>
      <c r="Q15" s="46" t="s">
        <v>604</v>
      </c>
      <c r="R15" s="46" t="s">
        <v>608</v>
      </c>
    </row>
    <row r="16" spans="1:18" ht="12.75">
      <c r="A16">
        <v>264</v>
      </c>
      <c r="B16"/>
      <c r="F16">
        <v>137</v>
      </c>
      <c r="H16">
        <v>354</v>
      </c>
      <c r="K16" s="161">
        <v>32</v>
      </c>
      <c r="L16" s="47">
        <v>52</v>
      </c>
      <c r="M16" s="45">
        <v>19703</v>
      </c>
      <c r="N16" s="46" t="s">
        <v>500</v>
      </c>
      <c r="O16" s="47" t="s">
        <v>37</v>
      </c>
      <c r="P16" s="35" t="s">
        <v>279</v>
      </c>
      <c r="Q16" s="46" t="s">
        <v>604</v>
      </c>
      <c r="R16" s="46" t="s">
        <v>608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8.7109375" style="0" customWidth="1"/>
    <col min="4" max="4" width="8.140625" style="0" customWidth="1"/>
    <col min="5" max="5" width="5.00390625" style="0" customWidth="1"/>
    <col min="6" max="6" width="4.7109375" style="0" customWidth="1"/>
    <col min="7" max="7" width="7.7109375" style="0" customWidth="1"/>
    <col min="8" max="8" width="19.140625" style="0" customWidth="1"/>
    <col min="9" max="9" width="3.140625" style="0" customWidth="1"/>
    <col min="10" max="10" width="3.140625" style="9" customWidth="1"/>
    <col min="11" max="11" width="6.421875" style="0" customWidth="1"/>
    <col min="12" max="12" width="6.140625" style="0" customWidth="1"/>
    <col min="13" max="13" width="10.140625" style="0" customWidth="1"/>
    <col min="14" max="15" width="8.00390625" style="0" customWidth="1"/>
    <col min="16" max="16" width="14.140625" style="0" customWidth="1"/>
    <col min="17" max="17" width="6.57421875" style="0" customWidth="1"/>
    <col min="18" max="16384" width="11.00390625" style="0" customWidth="1"/>
  </cols>
  <sheetData>
    <row r="1" ht="21">
      <c r="E1" s="5" t="s">
        <v>599</v>
      </c>
    </row>
    <row r="2" ht="12.75">
      <c r="A2" s="7"/>
    </row>
    <row r="3" spans="3:10" s="7" customFormat="1" ht="12.75">
      <c r="C3" s="183"/>
      <c r="D3" s="9"/>
      <c r="E3" s="10" t="s">
        <v>609</v>
      </c>
      <c r="F3" s="9"/>
      <c r="G3" s="9"/>
      <c r="H3" s="222"/>
      <c r="J3" s="9"/>
    </row>
    <row r="4" spans="3:10" s="7" customFormat="1" ht="12.75">
      <c r="C4" s="183"/>
      <c r="D4" s="9">
        <v>173</v>
      </c>
      <c r="E4" s="10"/>
      <c r="F4" s="185"/>
      <c r="G4" s="9">
        <v>171</v>
      </c>
      <c r="H4" s="222"/>
      <c r="J4" s="9"/>
    </row>
    <row r="5" ht="13.5">
      <c r="A5" s="16"/>
    </row>
    <row r="6" spans="3:10" ht="68.25" customHeight="1">
      <c r="C6" s="342" t="s">
        <v>90</v>
      </c>
      <c r="D6" s="72"/>
      <c r="E6" s="307"/>
      <c r="F6" s="71"/>
      <c r="G6" s="72"/>
      <c r="H6" s="307" t="s">
        <v>583</v>
      </c>
      <c r="I6" s="21"/>
      <c r="J6" s="61">
        <v>65</v>
      </c>
    </row>
    <row r="7" spans="1:10" ht="100.5" customHeight="1">
      <c r="A7" s="385" t="s">
        <v>610</v>
      </c>
      <c r="C7" s="172" t="s">
        <v>602</v>
      </c>
      <c r="D7" s="59"/>
      <c r="E7" s="381"/>
      <c r="F7" s="90"/>
      <c r="G7" s="82"/>
      <c r="H7" s="76"/>
      <c r="I7" s="21"/>
      <c r="J7" s="61">
        <v>87</v>
      </c>
    </row>
    <row r="8" spans="1:10" ht="109.5" customHeight="1">
      <c r="A8" s="62"/>
      <c r="C8" s="76"/>
      <c r="D8" s="63"/>
      <c r="E8" s="24"/>
      <c r="F8" s="26"/>
      <c r="G8" s="63"/>
      <c r="H8" s="76"/>
      <c r="I8" s="21"/>
      <c r="J8" s="91">
        <v>91</v>
      </c>
    </row>
    <row r="10" spans="3:9" ht="12.75">
      <c r="C10" s="65">
        <v>91</v>
      </c>
      <c r="D10" s="65">
        <v>50</v>
      </c>
      <c r="E10" s="382">
        <v>48</v>
      </c>
      <c r="F10" s="155"/>
      <c r="G10" s="224">
        <v>50</v>
      </c>
      <c r="H10" s="65">
        <v>91</v>
      </c>
      <c r="I10" s="12"/>
    </row>
    <row r="11" spans="4:17" ht="12.75">
      <c r="D11" s="7"/>
      <c r="E11" s="14"/>
      <c r="F11" s="14"/>
      <c r="G11" s="14"/>
      <c r="L11" s="27" t="s">
        <v>23</v>
      </c>
      <c r="M11" s="28" t="s">
        <v>24</v>
      </c>
      <c r="N11" s="28" t="s">
        <v>25</v>
      </c>
      <c r="O11" s="28" t="s">
        <v>26</v>
      </c>
      <c r="P11" s="28" t="s">
        <v>27</v>
      </c>
      <c r="Q11" s="28"/>
    </row>
    <row r="12" spans="11:17" ht="12.75">
      <c r="K12" s="161">
        <v>27</v>
      </c>
      <c r="L12" s="47">
        <v>52</v>
      </c>
      <c r="M12" s="45">
        <v>12785</v>
      </c>
      <c r="N12" s="46" t="s">
        <v>459</v>
      </c>
      <c r="O12" s="58" t="s">
        <v>40</v>
      </c>
      <c r="P12" s="88" t="s">
        <v>603</v>
      </c>
      <c r="Q12" s="46" t="s">
        <v>604</v>
      </c>
    </row>
    <row r="13" spans="11:17" ht="12.75">
      <c r="K13" s="161">
        <v>31</v>
      </c>
      <c r="L13" s="47">
        <v>52</v>
      </c>
      <c r="M13" s="45">
        <v>18264</v>
      </c>
      <c r="N13" s="46" t="s">
        <v>605</v>
      </c>
      <c r="O13" s="58" t="s">
        <v>30</v>
      </c>
      <c r="P13" s="88" t="s">
        <v>606</v>
      </c>
      <c r="Q13" s="46" t="s">
        <v>604</v>
      </c>
    </row>
    <row r="14" spans="1:17" ht="12.75">
      <c r="A14" s="156">
        <v>270</v>
      </c>
      <c r="H14" s="156">
        <v>361</v>
      </c>
      <c r="K14" s="161">
        <v>29</v>
      </c>
      <c r="L14" s="47">
        <v>52</v>
      </c>
      <c r="M14" s="192">
        <v>14611</v>
      </c>
      <c r="N14" s="46" t="s">
        <v>123</v>
      </c>
      <c r="O14" s="58" t="s">
        <v>607</v>
      </c>
      <c r="P14" s="46" t="s">
        <v>62</v>
      </c>
      <c r="Q14" s="46" t="s">
        <v>604</v>
      </c>
    </row>
    <row r="15" spans="1:17" ht="12.75">
      <c r="A15" s="156">
        <v>270</v>
      </c>
      <c r="H15" s="156">
        <v>361</v>
      </c>
      <c r="K15" s="161">
        <v>32</v>
      </c>
      <c r="L15" s="47">
        <v>52</v>
      </c>
      <c r="M15" s="45">
        <v>19703</v>
      </c>
      <c r="N15" s="46" t="s">
        <v>500</v>
      </c>
      <c r="O15" s="47" t="s">
        <v>37</v>
      </c>
      <c r="P15" s="35" t="s">
        <v>279</v>
      </c>
      <c r="Q15" s="46" t="s">
        <v>604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M16" sqref="M16"/>
    </sheetView>
  </sheetViews>
  <sheetFormatPr defaultColWidth="10.28125" defaultRowHeight="12.75"/>
  <cols>
    <col min="1" max="1" width="3.140625" style="0" customWidth="1"/>
    <col min="2" max="2" width="4.57421875" style="0" customWidth="1"/>
    <col min="3" max="3" width="14.7109375" style="0" customWidth="1"/>
    <col min="4" max="4" width="15.140625" style="0" customWidth="1"/>
    <col min="5" max="5" width="14.00390625" style="0" customWidth="1"/>
    <col min="6" max="8" width="11.00390625" style="0" customWidth="1"/>
    <col min="9" max="9" width="6.140625" style="0" customWidth="1"/>
    <col min="10" max="10" width="10.140625" style="0" customWidth="1"/>
    <col min="11" max="12" width="8.00390625" style="0" customWidth="1"/>
    <col min="13" max="13" width="16.7109375" style="0" customWidth="1"/>
    <col min="14" max="14" width="5.57421875" style="0" customWidth="1"/>
    <col min="15" max="16384" width="11.00390625" style="0" customWidth="1"/>
  </cols>
  <sheetData>
    <row r="1" spans="4:7" ht="21">
      <c r="D1" s="5">
        <v>48</v>
      </c>
      <c r="G1" s="9"/>
    </row>
    <row r="2" spans="3:7" s="7" customFormat="1" ht="12.75">
      <c r="C2" s="8"/>
      <c r="D2" s="10"/>
      <c r="E2" s="11"/>
      <c r="G2" s="9"/>
    </row>
    <row r="3" spans="3:7" ht="12.75">
      <c r="C3" s="12"/>
      <c r="D3" s="81" t="s">
        <v>89</v>
      </c>
      <c r="E3" s="15"/>
      <c r="G3" s="9"/>
    </row>
    <row r="4" spans="1:7" ht="13.5">
      <c r="A4" s="16"/>
      <c r="G4" s="9"/>
    </row>
    <row r="5" spans="3:7" ht="30.75" customHeight="1">
      <c r="C5" s="59"/>
      <c r="D5" s="82" t="s">
        <v>90</v>
      </c>
      <c r="E5" s="59"/>
      <c r="F5" s="21"/>
      <c r="G5" s="83"/>
    </row>
    <row r="6" spans="1:7" ht="66" customHeight="1">
      <c r="A6" s="84" t="s">
        <v>91</v>
      </c>
      <c r="C6" s="74"/>
      <c r="D6" s="85" t="s">
        <v>92</v>
      </c>
      <c r="E6" s="74"/>
      <c r="F6" s="21"/>
      <c r="G6" s="83"/>
    </row>
    <row r="7" spans="1:7" ht="25.5" customHeight="1">
      <c r="A7" s="16"/>
      <c r="C7" s="63"/>
      <c r="D7" s="63"/>
      <c r="E7" s="63"/>
      <c r="F7" s="21"/>
      <c r="G7" s="83"/>
    </row>
    <row r="8" ht="12.75">
      <c r="G8" s="9"/>
    </row>
    <row r="9" spans="3:7" ht="12.75">
      <c r="C9" s="65">
        <v>70</v>
      </c>
      <c r="D9" s="66">
        <v>68</v>
      </c>
      <c r="E9" s="65">
        <v>70</v>
      </c>
      <c r="F9" s="12"/>
      <c r="G9" s="9"/>
    </row>
    <row r="10" spans="3:14" ht="12.75">
      <c r="C10" s="86">
        <v>72</v>
      </c>
      <c r="D10" s="86">
        <v>69</v>
      </c>
      <c r="E10" s="86">
        <v>70</v>
      </c>
      <c r="G10" s="9"/>
      <c r="I10" s="27" t="s">
        <v>23</v>
      </c>
      <c r="J10" s="28" t="s">
        <v>24</v>
      </c>
      <c r="K10" s="28" t="s">
        <v>25</v>
      </c>
      <c r="L10" s="28" t="s">
        <v>26</v>
      </c>
      <c r="M10" s="28" t="s">
        <v>27</v>
      </c>
      <c r="N10" s="28"/>
    </row>
    <row r="11" spans="7:14" ht="12.75">
      <c r="G11" s="9"/>
      <c r="I11" s="87">
        <v>48</v>
      </c>
      <c r="J11" s="39">
        <v>11213</v>
      </c>
      <c r="K11" s="32" t="s">
        <v>93</v>
      </c>
      <c r="L11" s="47" t="s">
        <v>37</v>
      </c>
      <c r="M11" s="33" t="s">
        <v>35</v>
      </c>
      <c r="N11" s="88" t="s">
        <v>4</v>
      </c>
    </row>
    <row r="12" spans="7:14" ht="12.75">
      <c r="G12" s="9"/>
      <c r="I12" s="87">
        <v>48</v>
      </c>
      <c r="J12" s="39">
        <v>11646</v>
      </c>
      <c r="K12" s="32" t="s">
        <v>94</v>
      </c>
      <c r="L12" s="43" t="s">
        <v>95</v>
      </c>
      <c r="M12" s="33" t="s">
        <v>35</v>
      </c>
      <c r="N12" s="88" t="s">
        <v>4</v>
      </c>
    </row>
    <row r="13" spans="7:14" ht="12.75">
      <c r="G13" s="9"/>
      <c r="K13" s="34" t="s">
        <v>96</v>
      </c>
      <c r="L13" s="47" t="s">
        <v>30</v>
      </c>
      <c r="N13" s="88" t="s">
        <v>4</v>
      </c>
    </row>
    <row r="14" spans="7:14" ht="12.75">
      <c r="G14" s="9"/>
      <c r="K14" s="34" t="s">
        <v>97</v>
      </c>
      <c r="L14" s="47" t="s">
        <v>30</v>
      </c>
      <c r="N14" s="88" t="s">
        <v>4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10.28125" defaultRowHeight="12.75"/>
  <cols>
    <col min="1" max="2" width="3.140625" style="0" customWidth="1"/>
    <col min="3" max="3" width="16.7109375" style="0" customWidth="1"/>
    <col min="4" max="4" width="32.7109375" style="0" customWidth="1"/>
    <col min="5" max="5" width="4.140625" style="0" customWidth="1"/>
    <col min="6" max="6" width="3.140625" style="6" customWidth="1"/>
    <col min="7" max="7" width="11.00390625" style="0" customWidth="1"/>
    <col min="8" max="8" width="6.00390625" style="0" customWidth="1"/>
    <col min="9" max="9" width="9.8515625" style="0" customWidth="1"/>
    <col min="10" max="11" width="7.7109375" style="0" customWidth="1"/>
    <col min="12" max="12" width="9.7109375" style="0" customWidth="1"/>
    <col min="13" max="13" width="6.421875" style="0" customWidth="1"/>
    <col min="14" max="16384" width="11.00390625" style="0" customWidth="1"/>
  </cols>
  <sheetData>
    <row r="1" spans="3:6" ht="21">
      <c r="C1" s="5" t="s">
        <v>611</v>
      </c>
      <c r="F1" s="9"/>
    </row>
    <row r="2" spans="1:6" ht="12.75">
      <c r="A2" s="7"/>
      <c r="F2" s="9"/>
    </row>
    <row r="3" spans="3:6" s="7" customFormat="1" ht="12.75">
      <c r="C3" s="302">
        <v>345</v>
      </c>
      <c r="D3" s="303"/>
      <c r="F3" s="9"/>
    </row>
    <row r="4" spans="1:6" ht="13.5">
      <c r="A4" s="16"/>
      <c r="F4" s="9"/>
    </row>
    <row r="5" spans="3:6" ht="51" customHeight="1">
      <c r="C5" s="386"/>
      <c r="D5" s="387" t="s">
        <v>612</v>
      </c>
      <c r="E5" s="21"/>
      <c r="F5" s="61">
        <v>78</v>
      </c>
    </row>
    <row r="6" spans="1:6" ht="129" customHeight="1">
      <c r="A6" s="304">
        <v>235</v>
      </c>
      <c r="C6" s="388" t="s">
        <v>613</v>
      </c>
      <c r="D6" s="200" t="s">
        <v>614</v>
      </c>
      <c r="E6" s="21"/>
      <c r="F6" s="91">
        <v>148</v>
      </c>
    </row>
    <row r="7" ht="12.75">
      <c r="F7" s="9"/>
    </row>
    <row r="8" spans="3:6" ht="12.75">
      <c r="C8" s="212">
        <v>120</v>
      </c>
      <c r="D8" s="65">
        <v>215</v>
      </c>
      <c r="E8" s="12"/>
      <c r="F8" s="9"/>
    </row>
    <row r="9" spans="4:6" ht="12.75">
      <c r="D9" s="7"/>
      <c r="F9" s="9"/>
    </row>
    <row r="10" spans="6:13" ht="12.75">
      <c r="F10" s="9"/>
      <c r="H10" s="27" t="s">
        <v>23</v>
      </c>
      <c r="I10" s="28" t="s">
        <v>24</v>
      </c>
      <c r="J10" s="28" t="s">
        <v>25</v>
      </c>
      <c r="K10" s="28" t="s">
        <v>26</v>
      </c>
      <c r="L10" s="28" t="s">
        <v>27</v>
      </c>
      <c r="M10" s="28"/>
    </row>
    <row r="11" spans="6:13" ht="12.75">
      <c r="F11" s="9"/>
      <c r="H11" s="174" t="s">
        <v>611</v>
      </c>
      <c r="I11" s="192">
        <v>6576</v>
      </c>
      <c r="J11" s="46" t="s">
        <v>615</v>
      </c>
      <c r="K11" s="50" t="s">
        <v>30</v>
      </c>
      <c r="L11" s="46" t="s">
        <v>62</v>
      </c>
      <c r="M11" s="46" t="s">
        <v>616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19.7109375" style="0" customWidth="1"/>
    <col min="6" max="6" width="8.00390625" style="0" customWidth="1"/>
    <col min="7" max="7" width="14.7109375" style="0" customWidth="1"/>
    <col min="8" max="8" width="4.140625" style="0" customWidth="1"/>
    <col min="9" max="9" width="4.00390625" style="9" customWidth="1"/>
    <col min="10" max="10" width="6.57421875" style="0" customWidth="1"/>
    <col min="11" max="11" width="6.421875" style="0" customWidth="1"/>
    <col min="12" max="12" width="10.140625" style="0" customWidth="1"/>
    <col min="13" max="14" width="8.00390625" style="0" customWidth="1"/>
    <col min="15" max="15" width="19.00390625" style="0" customWidth="1"/>
    <col min="16" max="16" width="8.140625" style="0" customWidth="1"/>
    <col min="17" max="17" width="9.7109375" style="0" customWidth="1"/>
    <col min="18" max="16384" width="11.00390625" style="0" customWidth="1"/>
  </cols>
  <sheetData>
    <row r="1" ht="21">
      <c r="E1" s="5" t="s">
        <v>611</v>
      </c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93">
        <v>315</v>
      </c>
      <c r="F3" s="14"/>
      <c r="G3" s="15"/>
      <c r="I3" s="9"/>
    </row>
    <row r="4" ht="13.5">
      <c r="A4" s="16"/>
    </row>
    <row r="5" spans="3:9" ht="30.75" customHeight="1">
      <c r="C5" s="71"/>
      <c r="D5" s="72"/>
      <c r="E5" s="64" t="s">
        <v>617</v>
      </c>
      <c r="F5" s="72"/>
      <c r="G5" s="73"/>
      <c r="H5" s="21"/>
      <c r="I5" s="61">
        <v>43</v>
      </c>
    </row>
    <row r="6" spans="1:9" ht="66" customHeight="1">
      <c r="A6" s="84">
        <v>180</v>
      </c>
      <c r="C6" s="59"/>
      <c r="D6" s="59"/>
      <c r="E6" s="197">
        <v>30</v>
      </c>
      <c r="F6" s="82"/>
      <c r="G6" s="59"/>
      <c r="H6" s="21"/>
      <c r="I6" s="83">
        <v>134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68</v>
      </c>
      <c r="D9" s="65">
        <v>39</v>
      </c>
      <c r="E9" s="66">
        <v>91</v>
      </c>
      <c r="F9" s="155">
        <v>39</v>
      </c>
      <c r="G9" s="65">
        <v>68</v>
      </c>
      <c r="H9" s="12"/>
    </row>
    <row r="10" spans="11:17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28"/>
    </row>
    <row r="11" spans="11:17" ht="12.75">
      <c r="K11" s="174" t="s">
        <v>611</v>
      </c>
      <c r="L11" s="113">
        <v>6941</v>
      </c>
      <c r="M11" s="32" t="s">
        <v>41</v>
      </c>
      <c r="N11" s="43" t="s">
        <v>618</v>
      </c>
      <c r="O11" s="32" t="s">
        <v>62</v>
      </c>
      <c r="P11" s="88" t="s">
        <v>619</v>
      </c>
      <c r="Q11" s="67" t="s">
        <v>530</v>
      </c>
    </row>
    <row r="12" spans="1:17" s="375" customFormat="1" ht="21">
      <c r="A12" s="84">
        <v>185</v>
      </c>
      <c r="C12" s="6">
        <v>68</v>
      </c>
      <c r="D12" s="6">
        <v>41</v>
      </c>
      <c r="E12" s="6">
        <v>91</v>
      </c>
      <c r="F12" s="6">
        <v>41</v>
      </c>
      <c r="G12" s="6">
        <v>68</v>
      </c>
      <c r="I12" s="83">
        <v>138</v>
      </c>
      <c r="K12" s="244" t="s">
        <v>611</v>
      </c>
      <c r="M12" s="250" t="s">
        <v>162</v>
      </c>
      <c r="N12" s="6">
        <v>39</v>
      </c>
      <c r="P12" s="88" t="s">
        <v>620</v>
      </c>
      <c r="Q12" s="389" t="s">
        <v>621</v>
      </c>
    </row>
    <row r="13" ht="12.75">
      <c r="E13" s="361">
        <v>318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19.140625" style="0" customWidth="1"/>
    <col min="6" max="6" width="8.00390625" style="0" customWidth="1"/>
    <col min="7" max="7" width="14.7109375" style="0" customWidth="1"/>
    <col min="8" max="8" width="4.00390625" style="0" customWidth="1"/>
    <col min="9" max="9" width="3.14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9.00390625" style="0" customWidth="1"/>
    <col min="16" max="16" width="8.140625" style="0" customWidth="1"/>
    <col min="17" max="17" width="9.57421875" style="0" customWidth="1"/>
    <col min="18" max="16384" width="11.00390625" style="0" customWidth="1"/>
  </cols>
  <sheetData>
    <row r="1" ht="21">
      <c r="E1" s="5" t="s">
        <v>611</v>
      </c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93">
        <v>320</v>
      </c>
      <c r="F3" s="14"/>
      <c r="G3" s="15"/>
      <c r="I3" s="9"/>
    </row>
    <row r="4" ht="13.5">
      <c r="A4" s="16"/>
    </row>
    <row r="5" spans="3:9" ht="30.75" customHeight="1">
      <c r="C5" s="71"/>
      <c r="D5" s="72"/>
      <c r="E5" s="64" t="s">
        <v>90</v>
      </c>
      <c r="F5" s="72"/>
      <c r="G5" s="73"/>
      <c r="H5" s="21"/>
      <c r="I5" s="61">
        <v>40</v>
      </c>
    </row>
    <row r="6" spans="1:9" ht="66" customHeight="1">
      <c r="A6" s="84">
        <v>185</v>
      </c>
      <c r="C6" s="59"/>
      <c r="D6" s="59"/>
      <c r="E6" s="197" t="s">
        <v>622</v>
      </c>
      <c r="F6" s="82"/>
      <c r="G6" s="59"/>
      <c r="H6" s="21"/>
      <c r="I6" s="83">
        <v>137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68</v>
      </c>
      <c r="D9" s="65">
        <v>42</v>
      </c>
      <c r="E9" s="66">
        <v>86</v>
      </c>
      <c r="F9" s="155">
        <v>42</v>
      </c>
      <c r="G9" s="65">
        <v>68</v>
      </c>
      <c r="H9" s="12"/>
    </row>
    <row r="10" spans="11:17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28"/>
    </row>
    <row r="11" spans="11:16" ht="12.75">
      <c r="K11" s="42" t="s">
        <v>611</v>
      </c>
      <c r="L11" s="45">
        <v>9133</v>
      </c>
      <c r="M11" s="378" t="s">
        <v>253</v>
      </c>
      <c r="N11" s="58" t="s">
        <v>287</v>
      </c>
      <c r="O11" s="35" t="s">
        <v>62</v>
      </c>
      <c r="P11" s="34" t="s">
        <v>623</v>
      </c>
    </row>
    <row r="12" spans="5:17" ht="12.75">
      <c r="E12">
        <f>C9+D9+E9+F9+G9</f>
        <v>306</v>
      </c>
      <c r="K12" s="42" t="s">
        <v>611</v>
      </c>
      <c r="L12" s="45">
        <v>10124</v>
      </c>
      <c r="M12" s="46" t="s">
        <v>123</v>
      </c>
      <c r="N12" s="47" t="s">
        <v>624</v>
      </c>
      <c r="O12" s="46" t="s">
        <v>35</v>
      </c>
      <c r="P12" s="46" t="s">
        <v>623</v>
      </c>
      <c r="Q12" s="390"/>
    </row>
    <row r="13" spans="11:16" ht="12.75">
      <c r="K13" s="42" t="s">
        <v>611</v>
      </c>
      <c r="L13" s="45">
        <v>10150</v>
      </c>
      <c r="M13" s="46" t="s">
        <v>250</v>
      </c>
      <c r="N13" s="177" t="s">
        <v>221</v>
      </c>
      <c r="O13" s="46" t="s">
        <v>35</v>
      </c>
      <c r="P13" s="46" t="s">
        <v>623</v>
      </c>
    </row>
    <row r="14" spans="11:16" ht="12.75">
      <c r="K14" s="36" t="s">
        <v>611</v>
      </c>
      <c r="L14" s="31">
        <v>10562</v>
      </c>
      <c r="M14" t="s">
        <v>265</v>
      </c>
      <c r="N14" s="13" t="s">
        <v>287</v>
      </c>
      <c r="O14" s="34" t="s">
        <v>135</v>
      </c>
      <c r="P14" t="s">
        <v>623</v>
      </c>
    </row>
    <row r="15" spans="11:16" ht="12.75">
      <c r="K15" s="194" t="s">
        <v>611</v>
      </c>
      <c r="L15" s="247">
        <v>10922</v>
      </c>
      <c r="M15" s="190" t="s">
        <v>462</v>
      </c>
      <c r="N15" s="194" t="s">
        <v>127</v>
      </c>
      <c r="O15" s="248" t="s">
        <v>135</v>
      </c>
      <c r="P15" s="189" t="s">
        <v>623</v>
      </c>
    </row>
    <row r="16" spans="11:17" ht="12.75">
      <c r="K16" s="47" t="s">
        <v>611</v>
      </c>
      <c r="L16" s="70">
        <v>10943</v>
      </c>
      <c r="M16" t="s">
        <v>266</v>
      </c>
      <c r="N16" s="37" t="s">
        <v>380</v>
      </c>
      <c r="O16" s="34" t="s">
        <v>135</v>
      </c>
      <c r="P16" t="s">
        <v>623</v>
      </c>
      <c r="Q16" t="s">
        <v>228</v>
      </c>
    </row>
    <row r="17" spans="11:16" ht="12.75">
      <c r="K17" s="42" t="s">
        <v>611</v>
      </c>
      <c r="L17" s="45">
        <v>10959</v>
      </c>
      <c r="M17" s="46" t="s">
        <v>374</v>
      </c>
      <c r="N17" s="206" t="s">
        <v>39</v>
      </c>
      <c r="O17" s="46" t="s">
        <v>35</v>
      </c>
      <c r="P17" s="46" t="s">
        <v>623</v>
      </c>
    </row>
    <row r="18" spans="11:16" ht="12.75">
      <c r="K18" s="42" t="s">
        <v>611</v>
      </c>
      <c r="L18" s="45">
        <v>10959</v>
      </c>
      <c r="M18" s="46" t="s">
        <v>594</v>
      </c>
      <c r="N18" s="206" t="s">
        <v>40</v>
      </c>
      <c r="O18" s="46" t="s">
        <v>35</v>
      </c>
      <c r="P18" s="46" t="s">
        <v>623</v>
      </c>
    </row>
    <row r="19" spans="11:16" ht="12.75">
      <c r="K19" s="47" t="s">
        <v>611</v>
      </c>
      <c r="L19" s="70">
        <v>11183</v>
      </c>
      <c r="M19" s="391" t="s">
        <v>590</v>
      </c>
      <c r="N19" s="13" t="s">
        <v>40</v>
      </c>
      <c r="O19" s="34" t="s">
        <v>135</v>
      </c>
      <c r="P19" t="s">
        <v>623</v>
      </c>
    </row>
    <row r="20" spans="11:16" ht="12.75">
      <c r="K20" s="42" t="s">
        <v>611</v>
      </c>
      <c r="L20" s="45">
        <v>11251</v>
      </c>
      <c r="M20" s="46" t="s">
        <v>94</v>
      </c>
      <c r="N20" s="58" t="s">
        <v>625</v>
      </c>
      <c r="O20" s="46" t="s">
        <v>35</v>
      </c>
      <c r="P20" s="46" t="s">
        <v>623</v>
      </c>
    </row>
    <row r="21" spans="11:16" ht="12.75">
      <c r="K21" s="47" t="s">
        <v>611</v>
      </c>
      <c r="L21" s="70">
        <v>12409</v>
      </c>
      <c r="M21" t="s">
        <v>286</v>
      </c>
      <c r="N21" s="47" t="s">
        <v>48</v>
      </c>
      <c r="O21" s="78" t="s">
        <v>62</v>
      </c>
      <c r="P21" s="34" t="s">
        <v>623</v>
      </c>
    </row>
    <row r="22" spans="11:16" ht="12.75">
      <c r="K22" s="42" t="s">
        <v>611</v>
      </c>
      <c r="L22" s="45">
        <v>14221</v>
      </c>
      <c r="M22" s="46" t="s">
        <v>373</v>
      </c>
      <c r="N22" s="37" t="s">
        <v>200</v>
      </c>
      <c r="O22" s="35" t="s">
        <v>35</v>
      </c>
      <c r="P22" s="34" t="s">
        <v>623</v>
      </c>
    </row>
    <row r="23" spans="11:16" ht="12.75">
      <c r="K23" s="42" t="s">
        <v>611</v>
      </c>
      <c r="L23" s="45">
        <v>14224</v>
      </c>
      <c r="M23" s="46" t="s">
        <v>190</v>
      </c>
      <c r="N23" s="47" t="s">
        <v>553</v>
      </c>
      <c r="O23" s="35" t="s">
        <v>59</v>
      </c>
      <c r="P23" s="34" t="s">
        <v>623</v>
      </c>
    </row>
    <row r="24" spans="11:16" ht="12.75">
      <c r="K24" s="42" t="s">
        <v>611</v>
      </c>
      <c r="L24" s="45">
        <v>19238</v>
      </c>
      <c r="M24" s="46" t="s">
        <v>138</v>
      </c>
      <c r="N24" s="47" t="s">
        <v>626</v>
      </c>
      <c r="O24" s="35" t="s">
        <v>35</v>
      </c>
      <c r="P24" s="34" t="s">
        <v>623</v>
      </c>
    </row>
    <row r="25" spans="11:16" ht="12.75">
      <c r="K25" s="43" t="s">
        <v>611</v>
      </c>
      <c r="L25" s="92">
        <v>19946</v>
      </c>
      <c r="M25" s="80" t="s">
        <v>41</v>
      </c>
      <c r="N25" s="43" t="s">
        <v>627</v>
      </c>
      <c r="O25" s="34" t="s">
        <v>62</v>
      </c>
      <c r="P25" s="34" t="s">
        <v>623</v>
      </c>
    </row>
    <row r="26" spans="11:16" ht="12.75">
      <c r="K26" s="43" t="s">
        <v>611</v>
      </c>
      <c r="L26" s="45">
        <v>10415</v>
      </c>
      <c r="M26" s="46" t="s">
        <v>628</v>
      </c>
      <c r="N26" s="177" t="s">
        <v>40</v>
      </c>
      <c r="O26" s="35" t="s">
        <v>533</v>
      </c>
      <c r="P26" s="46" t="s">
        <v>623</v>
      </c>
    </row>
    <row r="28" spans="2:8" ht="15">
      <c r="B28" s="392"/>
      <c r="C28" s="393"/>
      <c r="D28" s="393"/>
      <c r="E28" s="394" t="s">
        <v>629</v>
      </c>
      <c r="F28" s="393"/>
      <c r="G28" s="393"/>
      <c r="H28" s="395"/>
    </row>
    <row r="29" spans="2:8" ht="12.75">
      <c r="B29" s="12"/>
      <c r="C29" s="396">
        <v>68</v>
      </c>
      <c r="D29" s="396">
        <v>39</v>
      </c>
      <c r="E29" s="396">
        <v>91</v>
      </c>
      <c r="F29" s="396">
        <v>39</v>
      </c>
      <c r="G29" s="396">
        <v>68</v>
      </c>
      <c r="H29" s="397"/>
    </row>
    <row r="30" spans="2:8" ht="15.75">
      <c r="B30" s="12"/>
      <c r="C30" s="7"/>
      <c r="D30" s="7"/>
      <c r="E30" s="396" t="s">
        <v>196</v>
      </c>
      <c r="F30" s="7"/>
      <c r="G30" s="7"/>
      <c r="H30" s="398">
        <v>43</v>
      </c>
    </row>
    <row r="31" spans="2:8" ht="21">
      <c r="B31" s="399">
        <v>180</v>
      </c>
      <c r="C31" s="16"/>
      <c r="D31" s="16"/>
      <c r="E31" s="400">
        <v>315</v>
      </c>
      <c r="F31" s="16"/>
      <c r="G31" s="16"/>
      <c r="H31" s="398">
        <v>134</v>
      </c>
    </row>
    <row r="33" spans="2:8" ht="15">
      <c r="B33" s="392"/>
      <c r="C33" s="393"/>
      <c r="D33" s="393"/>
      <c r="E33" s="394" t="s">
        <v>630</v>
      </c>
      <c r="F33" s="393"/>
      <c r="G33" s="393"/>
      <c r="H33" s="395"/>
    </row>
    <row r="34" spans="2:8" ht="12.75">
      <c r="B34" s="12"/>
      <c r="C34" s="396">
        <v>66</v>
      </c>
      <c r="D34" s="396">
        <v>42</v>
      </c>
      <c r="E34" s="396">
        <v>85</v>
      </c>
      <c r="F34" s="396">
        <v>42</v>
      </c>
      <c r="G34" s="396">
        <v>66</v>
      </c>
      <c r="H34" s="397"/>
    </row>
    <row r="35" spans="2:8" ht="15.75">
      <c r="B35" s="12"/>
      <c r="C35" s="7"/>
      <c r="D35" s="7"/>
      <c r="E35" s="396" t="s">
        <v>631</v>
      </c>
      <c r="F35" s="7"/>
      <c r="G35" s="7"/>
      <c r="H35" s="398">
        <v>41</v>
      </c>
    </row>
    <row r="36" spans="2:8" ht="21">
      <c r="B36" s="399">
        <v>188</v>
      </c>
      <c r="C36" s="16"/>
      <c r="D36" s="16"/>
      <c r="E36" s="400">
        <v>320</v>
      </c>
      <c r="F36" s="16"/>
      <c r="G36" s="16"/>
      <c r="H36" s="398">
        <v>136</v>
      </c>
    </row>
    <row r="38" spans="2:8" ht="15">
      <c r="B38" s="392"/>
      <c r="C38" s="393"/>
      <c r="D38" s="393"/>
      <c r="E38" s="394" t="s">
        <v>632</v>
      </c>
      <c r="F38" s="393"/>
      <c r="G38" s="393"/>
      <c r="H38" s="395"/>
    </row>
    <row r="39" spans="2:8" ht="12.75">
      <c r="B39" s="12"/>
      <c r="C39" s="396">
        <v>66</v>
      </c>
      <c r="D39" s="396">
        <v>40</v>
      </c>
      <c r="E39" s="396">
        <v>86</v>
      </c>
      <c r="F39" s="396">
        <v>41</v>
      </c>
      <c r="G39" s="396">
        <v>66</v>
      </c>
      <c r="H39" s="397"/>
    </row>
    <row r="40" spans="2:8" ht="15.75">
      <c r="B40" s="12"/>
      <c r="C40" s="7"/>
      <c r="D40" s="7"/>
      <c r="E40" s="396" t="s">
        <v>631</v>
      </c>
      <c r="F40" s="7"/>
      <c r="G40" s="7"/>
      <c r="H40" s="398">
        <v>40</v>
      </c>
    </row>
    <row r="41" spans="2:8" ht="21">
      <c r="B41" s="399">
        <v>185</v>
      </c>
      <c r="C41" s="16"/>
      <c r="D41" s="16"/>
      <c r="E41" s="400">
        <v>320</v>
      </c>
      <c r="F41" s="16"/>
      <c r="G41" s="16"/>
      <c r="H41" s="398">
        <v>136</v>
      </c>
    </row>
  </sheetData>
  <sheetProtection selectLockedCells="1" selectUnlockedCells="1"/>
  <printOptions/>
  <pageMargins left="0.19652777777777777" right="0.19652777777777777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G17" sqref="G17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4.7109375" style="0" customWidth="1"/>
    <col min="4" max="4" width="8.421875" style="0" customWidth="1"/>
    <col min="5" max="5" width="9.140625" style="0" customWidth="1"/>
    <col min="6" max="6" width="8.00390625" style="0" customWidth="1"/>
    <col min="7" max="7" width="14.71093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6.57421875" style="0" customWidth="1"/>
    <col min="17" max="18" width="4.00390625" style="0" customWidth="1"/>
    <col min="19" max="19" width="3.00390625" style="0" customWidth="1"/>
    <col min="20" max="16384" width="11.00390625" style="0" customWidth="1"/>
  </cols>
  <sheetData>
    <row r="1" ht="21">
      <c r="E1" s="5" t="s">
        <v>611</v>
      </c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93">
        <v>315</v>
      </c>
      <c r="F3" s="14"/>
      <c r="G3" s="15"/>
      <c r="I3" s="9"/>
    </row>
    <row r="4" ht="13.5">
      <c r="A4" s="16"/>
    </row>
    <row r="5" spans="3:9" ht="56.25" customHeight="1">
      <c r="C5" s="71"/>
      <c r="D5" s="72"/>
      <c r="E5" s="64" t="s">
        <v>90</v>
      </c>
      <c r="F5" s="72"/>
      <c r="G5" s="73"/>
      <c r="H5" s="21"/>
      <c r="I5" s="61">
        <v>76</v>
      </c>
    </row>
    <row r="6" spans="1:9" ht="66" customHeight="1">
      <c r="A6" s="84">
        <v>185</v>
      </c>
      <c r="C6" s="59"/>
      <c r="D6" s="59"/>
      <c r="E6" s="82" t="s">
        <v>196</v>
      </c>
      <c r="F6" s="82"/>
      <c r="G6" s="59"/>
      <c r="H6" s="21"/>
      <c r="I6" s="83">
        <v>105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9" spans="3:8" ht="12.75">
      <c r="C9" s="65">
        <v>91</v>
      </c>
      <c r="D9" s="65">
        <v>39</v>
      </c>
      <c r="E9" s="66">
        <v>39</v>
      </c>
      <c r="F9" s="155">
        <v>39</v>
      </c>
      <c r="G9" s="65">
        <v>91</v>
      </c>
      <c r="H9" s="12"/>
    </row>
    <row r="10" spans="11:19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  <c r="Q10" s="401" t="s">
        <v>633</v>
      </c>
      <c r="R10" s="402"/>
      <c r="S10" s="402"/>
    </row>
    <row r="11" spans="11:19" ht="12.75">
      <c r="K11" s="47" t="s">
        <v>611</v>
      </c>
      <c r="L11" s="70">
        <v>10959</v>
      </c>
      <c r="M11" t="s">
        <v>216</v>
      </c>
      <c r="N11" s="13" t="s">
        <v>180</v>
      </c>
      <c r="O11" s="34" t="s">
        <v>135</v>
      </c>
      <c r="P11" t="s">
        <v>634</v>
      </c>
      <c r="Q11" s="35">
        <v>325</v>
      </c>
      <c r="R11" s="35">
        <v>195</v>
      </c>
      <c r="S11" s="35">
        <v>32</v>
      </c>
    </row>
    <row r="12" spans="11:19" ht="12.75">
      <c r="K12" s="13" t="s">
        <v>611</v>
      </c>
      <c r="L12" s="57">
        <v>10959</v>
      </c>
      <c r="M12" s="391" t="s">
        <v>182</v>
      </c>
      <c r="N12" s="13" t="s">
        <v>39</v>
      </c>
      <c r="O12" s="34" t="s">
        <v>135</v>
      </c>
      <c r="P12" t="s">
        <v>634</v>
      </c>
      <c r="Q12" s="46">
        <v>325</v>
      </c>
      <c r="R12" s="46">
        <v>190</v>
      </c>
      <c r="S12" s="46">
        <v>32</v>
      </c>
    </row>
    <row r="14" ht="17.25">
      <c r="K14" s="403" t="s">
        <v>635</v>
      </c>
    </row>
    <row r="16" ht="17.25">
      <c r="K16" s="403" t="s">
        <v>636</v>
      </c>
    </row>
    <row r="18" spans="5:11" ht="17.25">
      <c r="E18">
        <v>320</v>
      </c>
      <c r="I18" s="9">
        <v>74</v>
      </c>
      <c r="K18" s="403" t="s">
        <v>637</v>
      </c>
    </row>
    <row r="19" spans="1:19" ht="12.75">
      <c r="A19">
        <v>190</v>
      </c>
      <c r="C19">
        <v>93</v>
      </c>
      <c r="D19">
        <v>39</v>
      </c>
      <c r="E19">
        <v>41</v>
      </c>
      <c r="F19">
        <v>42</v>
      </c>
      <c r="G19">
        <v>93</v>
      </c>
      <c r="I19" s="9">
        <v>109</v>
      </c>
      <c r="K19" s="13" t="s">
        <v>611</v>
      </c>
      <c r="L19" s="57"/>
      <c r="M19" s="404" t="s">
        <v>324</v>
      </c>
      <c r="N19" s="13"/>
      <c r="O19" s="34" t="s">
        <v>62</v>
      </c>
      <c r="P19" t="s">
        <v>634</v>
      </c>
      <c r="Q19" s="46">
        <v>325</v>
      </c>
      <c r="R19" s="46">
        <v>190</v>
      </c>
      <c r="S19" s="46">
        <v>31</v>
      </c>
    </row>
    <row r="21" spans="5:14" ht="21">
      <c r="E21" s="5" t="s">
        <v>512</v>
      </c>
      <c r="F21" s="403" t="s">
        <v>638</v>
      </c>
      <c r="N21" s="37" t="s">
        <v>129</v>
      </c>
    </row>
    <row r="22" spans="3:14" s="7" customFormat="1" ht="12.75">
      <c r="C22" s="8"/>
      <c r="D22" s="9"/>
      <c r="E22" s="10"/>
      <c r="F22" s="9"/>
      <c r="G22" s="11"/>
      <c r="I22" s="9"/>
      <c r="K22" s="366"/>
      <c r="L22" s="367"/>
      <c r="M22" s="367"/>
      <c r="N22" s="66"/>
    </row>
    <row r="23" spans="3:14" s="7" customFormat="1" ht="12.75">
      <c r="C23" s="12"/>
      <c r="E23" s="93">
        <v>318</v>
      </c>
      <c r="F23" s="14"/>
      <c r="G23" s="15"/>
      <c r="I23" s="9"/>
      <c r="K23" s="368"/>
      <c r="L23" s="367"/>
      <c r="M23" s="367"/>
      <c r="N23" s="66"/>
    </row>
    <row r="24" spans="1:14" ht="13.5">
      <c r="A24" s="16"/>
      <c r="K24" s="305"/>
      <c r="L24" s="305"/>
      <c r="M24" s="305"/>
      <c r="N24" s="13"/>
    </row>
    <row r="25" spans="3:14" ht="54" customHeight="1">
      <c r="C25" s="71"/>
      <c r="D25" s="72"/>
      <c r="E25" s="283" t="s">
        <v>552</v>
      </c>
      <c r="F25" s="72"/>
      <c r="G25" s="73"/>
      <c r="H25" s="21"/>
      <c r="I25" s="61">
        <v>74</v>
      </c>
      <c r="N25" s="13"/>
    </row>
    <row r="26" spans="1:14" ht="66" customHeight="1">
      <c r="A26" s="84">
        <v>190</v>
      </c>
      <c r="C26" s="59"/>
      <c r="D26" s="59"/>
      <c r="E26" s="201" t="s">
        <v>196</v>
      </c>
      <c r="F26" s="82"/>
      <c r="G26" s="59"/>
      <c r="H26" s="21"/>
      <c r="I26" s="83">
        <v>110</v>
      </c>
      <c r="J26" s="83"/>
      <c r="K26" s="403" t="s">
        <v>638</v>
      </c>
      <c r="N26" s="13"/>
    </row>
    <row r="27" spans="1:14" ht="25.5" customHeight="1">
      <c r="A27" s="16"/>
      <c r="C27" s="63"/>
      <c r="D27" s="63"/>
      <c r="E27" s="63"/>
      <c r="F27" s="63"/>
      <c r="G27" s="63"/>
      <c r="H27" s="21"/>
      <c r="I27" s="91"/>
      <c r="K27" s="13"/>
      <c r="N27" s="13"/>
    </row>
    <row r="28" spans="11:14" ht="12.75">
      <c r="K28" s="13"/>
      <c r="N28" s="13"/>
    </row>
    <row r="29" spans="3:14" ht="12.75">
      <c r="C29" s="65">
        <v>91</v>
      </c>
      <c r="D29" s="65">
        <v>39</v>
      </c>
      <c r="E29" s="66">
        <v>39</v>
      </c>
      <c r="F29" s="155">
        <v>39</v>
      </c>
      <c r="G29" s="65">
        <v>91</v>
      </c>
      <c r="H29" s="12"/>
      <c r="K29" s="13"/>
      <c r="N29" s="13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3.57421875" style="0" customWidth="1"/>
    <col min="3" max="3" width="10.00390625" style="0" customWidth="1"/>
    <col min="4" max="4" width="11.00390625" style="0" customWidth="1"/>
    <col min="5" max="5" width="17.00390625" style="0" customWidth="1"/>
    <col min="6" max="6" width="11.00390625" style="0" customWidth="1"/>
    <col min="7" max="7" width="8.00390625" style="0" customWidth="1"/>
    <col min="8" max="8" width="4.140625" style="0" customWidth="1"/>
    <col min="9" max="9" width="3.140625" style="0" customWidth="1"/>
    <col min="10" max="10" width="7.57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1.7109375" style="0" customWidth="1"/>
    <col min="16" max="16" width="6.57421875" style="0" customWidth="1"/>
    <col min="17" max="17" width="18.57421875" style="0" customWidth="1"/>
    <col min="18" max="16384" width="11.00390625" style="0" customWidth="1"/>
  </cols>
  <sheetData>
    <row r="1" spans="5:9" ht="21">
      <c r="E1" s="5" t="s">
        <v>611</v>
      </c>
      <c r="I1" s="9"/>
    </row>
    <row r="2" spans="3:9" s="7" customFormat="1" ht="12.75">
      <c r="C2" s="8"/>
      <c r="D2" s="9"/>
      <c r="E2" s="10"/>
      <c r="F2" s="9"/>
      <c r="G2" s="11"/>
      <c r="I2" s="9"/>
    </row>
    <row r="3" spans="3:9" s="7" customFormat="1" ht="12.75">
      <c r="C3" s="12"/>
      <c r="E3" s="93">
        <v>315</v>
      </c>
      <c r="F3" s="14"/>
      <c r="G3" s="15"/>
      <c r="I3" s="9"/>
    </row>
    <row r="4" spans="1:9" ht="13.5">
      <c r="A4" s="16"/>
      <c r="I4" s="9"/>
    </row>
    <row r="5" spans="3:9" ht="56.25" customHeight="1">
      <c r="C5" s="386"/>
      <c r="D5" s="64" t="s">
        <v>83</v>
      </c>
      <c r="E5" s="283" t="s">
        <v>639</v>
      </c>
      <c r="F5" s="283"/>
      <c r="G5" s="387"/>
      <c r="H5" s="21"/>
      <c r="I5" s="61">
        <v>42</v>
      </c>
    </row>
    <row r="6" spans="1:9" ht="66" customHeight="1">
      <c r="A6" s="84">
        <v>185</v>
      </c>
      <c r="C6" s="59"/>
      <c r="D6" s="201" t="s">
        <v>640</v>
      </c>
      <c r="E6" s="201" t="s">
        <v>641</v>
      </c>
      <c r="F6" s="82"/>
      <c r="G6" s="59"/>
      <c r="H6" s="21"/>
      <c r="I6" s="83">
        <v>136</v>
      </c>
    </row>
    <row r="7" spans="1:9" ht="25.5" customHeight="1">
      <c r="A7" s="16"/>
      <c r="C7" s="63"/>
      <c r="D7" s="63"/>
      <c r="E7" s="63"/>
      <c r="F7" s="63"/>
      <c r="G7" s="63"/>
      <c r="H7" s="21"/>
      <c r="I7" s="91"/>
    </row>
    <row r="8" ht="12.75">
      <c r="I8" s="9"/>
    </row>
    <row r="9" spans="3:9" ht="12.75">
      <c r="C9" s="65">
        <v>42</v>
      </c>
      <c r="D9" s="65">
        <v>65</v>
      </c>
      <c r="E9" s="66">
        <v>85</v>
      </c>
      <c r="F9" s="155">
        <v>65</v>
      </c>
      <c r="G9" s="65">
        <v>42</v>
      </c>
      <c r="H9" s="12"/>
      <c r="I9" s="9"/>
    </row>
    <row r="10" spans="3:16" ht="12.75">
      <c r="C10" s="6">
        <v>41</v>
      </c>
      <c r="D10" s="6">
        <v>66</v>
      </c>
      <c r="E10" s="6"/>
      <c r="F10" s="6">
        <v>66</v>
      </c>
      <c r="G10" s="6">
        <v>41</v>
      </c>
      <c r="I10" s="9"/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</row>
    <row r="11" spans="10:17" s="67" customFormat="1" ht="12.75">
      <c r="J11" s="35" t="s">
        <v>331</v>
      </c>
      <c r="K11" s="42" t="s">
        <v>611</v>
      </c>
      <c r="L11" s="45">
        <v>20766</v>
      </c>
      <c r="M11" s="46" t="s">
        <v>330</v>
      </c>
      <c r="N11" s="206" t="s">
        <v>463</v>
      </c>
      <c r="O11" s="35" t="s">
        <v>76</v>
      </c>
      <c r="P11" s="46" t="s">
        <v>642</v>
      </c>
      <c r="Q11" s="46" t="s">
        <v>83</v>
      </c>
    </row>
    <row r="12" spans="10:17" s="67" customFormat="1" ht="26.25">
      <c r="J12" s="35" t="s">
        <v>331</v>
      </c>
      <c r="K12" s="42" t="s">
        <v>611</v>
      </c>
      <c r="L12" s="45">
        <v>21496</v>
      </c>
      <c r="M12" s="46" t="s">
        <v>395</v>
      </c>
      <c r="N12" s="50" t="s">
        <v>77</v>
      </c>
      <c r="O12" s="35" t="s">
        <v>396</v>
      </c>
      <c r="P12" s="46" t="s">
        <v>642</v>
      </c>
      <c r="Q12" s="46" t="s">
        <v>83</v>
      </c>
    </row>
    <row r="13" spans="10:17" s="67" customFormat="1" ht="12.75">
      <c r="J13" s="35" t="s">
        <v>331</v>
      </c>
      <c r="K13" s="42" t="s">
        <v>611</v>
      </c>
      <c r="L13" s="45">
        <v>22647</v>
      </c>
      <c r="M13" s="46" t="s">
        <v>560</v>
      </c>
      <c r="N13" s="206" t="s">
        <v>40</v>
      </c>
      <c r="O13" s="46" t="s">
        <v>35</v>
      </c>
      <c r="P13" s="46" t="s">
        <v>642</v>
      </c>
      <c r="Q13" s="46" t="s">
        <v>643</v>
      </c>
    </row>
    <row r="14" spans="10:17" s="67" customFormat="1" ht="12.75">
      <c r="J14" s="35" t="s">
        <v>331</v>
      </c>
      <c r="K14" s="42" t="s">
        <v>611</v>
      </c>
      <c r="L14" s="45">
        <v>22915</v>
      </c>
      <c r="M14" s="46" t="s">
        <v>561</v>
      </c>
      <c r="N14" s="177" t="s">
        <v>40</v>
      </c>
      <c r="O14" s="35" t="s">
        <v>76</v>
      </c>
      <c r="P14" s="46" t="s">
        <v>642</v>
      </c>
      <c r="Q14" s="46" t="s">
        <v>643</v>
      </c>
    </row>
    <row r="15" spans="10:17" s="67" customFormat="1" ht="12.75">
      <c r="J15" s="35" t="s">
        <v>345</v>
      </c>
      <c r="K15" s="42" t="s">
        <v>611</v>
      </c>
      <c r="L15" s="45">
        <v>24108</v>
      </c>
      <c r="M15" s="46" t="s">
        <v>341</v>
      </c>
      <c r="N15" s="206" t="s">
        <v>55</v>
      </c>
      <c r="O15" s="46" t="s">
        <v>644</v>
      </c>
      <c r="P15" s="46" t="s">
        <v>642</v>
      </c>
      <c r="Q15" s="46" t="s">
        <v>643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2.7109375" style="0" customWidth="1"/>
    <col min="4" max="4" width="10.140625" style="0" customWidth="1"/>
    <col min="5" max="5" width="8.140625" style="0" customWidth="1"/>
    <col min="6" max="6" width="9.7109375" style="0" customWidth="1"/>
    <col min="7" max="7" width="7.7109375" style="0" customWidth="1"/>
    <col min="8" max="8" width="11.00390625" style="0" customWidth="1"/>
    <col min="9" max="9" width="3.140625" style="0" customWidth="1"/>
    <col min="10" max="10" width="3.140625" style="9" customWidth="1"/>
    <col min="11" max="11" width="6.421875" style="0" customWidth="1"/>
    <col min="12" max="12" width="6.00390625" style="13" customWidth="1"/>
    <col min="13" max="13" width="10.140625" style="0" customWidth="1"/>
    <col min="14" max="14" width="8.00390625" style="0" customWidth="1"/>
    <col min="15" max="15" width="7.7109375" style="13" customWidth="1"/>
    <col min="16" max="16" width="10.7109375" style="0" customWidth="1"/>
    <col min="17" max="17" width="17.57421875" style="0" customWidth="1"/>
    <col min="18" max="16384" width="11.00390625" style="0" customWidth="1"/>
  </cols>
  <sheetData>
    <row r="1" spans="6:12" ht="21">
      <c r="F1" s="5" t="s">
        <v>645</v>
      </c>
      <c r="K1" s="5"/>
      <c r="L1" s="405" t="s">
        <v>646</v>
      </c>
    </row>
    <row r="2" spans="1:12" ht="12.75">
      <c r="A2" s="7"/>
      <c r="L2" s="230" t="s">
        <v>647</v>
      </c>
    </row>
    <row r="3" spans="3:15" s="7" customFormat="1" ht="12.75">
      <c r="C3" s="183"/>
      <c r="D3" s="9"/>
      <c r="E3" s="9"/>
      <c r="F3" s="406">
        <v>398</v>
      </c>
      <c r="G3" s="9"/>
      <c r="H3" s="222"/>
      <c r="J3" s="9"/>
      <c r="L3" s="66"/>
      <c r="O3" s="66"/>
    </row>
    <row r="4" spans="3:15" s="7" customFormat="1" ht="12.75">
      <c r="C4" s="183">
        <v>68</v>
      </c>
      <c r="D4" s="185"/>
      <c r="F4" s="10"/>
      <c r="G4" s="9">
        <v>330</v>
      </c>
      <c r="H4" s="11"/>
      <c r="I4" s="12"/>
      <c r="J4" s="9"/>
      <c r="L4" s="66"/>
      <c r="O4" s="66"/>
    </row>
    <row r="5" ht="13.5">
      <c r="A5" s="16"/>
    </row>
    <row r="6" spans="3:10" ht="33" customHeight="1">
      <c r="C6" s="59"/>
      <c r="D6" s="72"/>
      <c r="E6" s="72"/>
      <c r="F6" s="64" t="s">
        <v>90</v>
      </c>
      <c r="G6" s="72"/>
      <c r="H6" s="73"/>
      <c r="I6" s="21"/>
      <c r="J6" s="61">
        <v>40</v>
      </c>
    </row>
    <row r="7" spans="1:10" ht="40.5" customHeight="1">
      <c r="A7" s="21"/>
      <c r="C7" s="74"/>
      <c r="D7" s="72"/>
      <c r="E7" s="72"/>
      <c r="F7" s="64" t="s">
        <v>648</v>
      </c>
      <c r="G7" s="64"/>
      <c r="H7" s="73"/>
      <c r="I7" s="21"/>
      <c r="J7" s="61">
        <v>43</v>
      </c>
    </row>
    <row r="8" spans="1:10" ht="129" customHeight="1">
      <c r="A8" s="62">
        <v>250</v>
      </c>
      <c r="C8" s="63"/>
      <c r="D8" s="26"/>
      <c r="E8" s="63"/>
      <c r="F8" s="25"/>
      <c r="G8" s="63"/>
      <c r="H8" s="63"/>
      <c r="I8" s="21"/>
      <c r="J8" s="91">
        <v>158</v>
      </c>
    </row>
    <row r="10" spans="3:9" ht="12.75">
      <c r="C10" s="65">
        <v>68</v>
      </c>
      <c r="D10" s="212">
        <v>70</v>
      </c>
      <c r="E10" s="212">
        <v>50</v>
      </c>
      <c r="F10" s="66">
        <v>78</v>
      </c>
      <c r="G10" s="224">
        <v>50</v>
      </c>
      <c r="H10" s="65">
        <v>70</v>
      </c>
      <c r="I10" s="12"/>
    </row>
    <row r="11" spans="4:7" ht="12.75">
      <c r="D11" s="7"/>
      <c r="E11" s="7"/>
      <c r="F11" s="14"/>
      <c r="G11" s="14"/>
    </row>
    <row r="12" spans="3:17" ht="17.25">
      <c r="C12" s="377" t="s">
        <v>649</v>
      </c>
      <c r="I12" s="9"/>
      <c r="K12" s="407" t="s">
        <v>650</v>
      </c>
      <c r="L12" s="27" t="s">
        <v>23</v>
      </c>
      <c r="M12" s="28" t="s">
        <v>24</v>
      </c>
      <c r="N12" s="28" t="s">
        <v>25</v>
      </c>
      <c r="O12" s="27" t="s">
        <v>26</v>
      </c>
      <c r="P12" s="28" t="s">
        <v>27</v>
      </c>
      <c r="Q12" s="28" t="s">
        <v>198</v>
      </c>
    </row>
    <row r="13" spans="9:16" ht="12.75">
      <c r="I13" s="9"/>
      <c r="K13" s="32"/>
      <c r="L13" s="43">
        <v>53</v>
      </c>
      <c r="M13" s="92">
        <v>8767</v>
      </c>
      <c r="N13" s="32" t="s">
        <v>651</v>
      </c>
      <c r="O13" s="53" t="s">
        <v>37</v>
      </c>
      <c r="P13" s="32" t="s">
        <v>62</v>
      </c>
    </row>
    <row r="14" spans="9:16" ht="12.75">
      <c r="I14" s="9"/>
      <c r="K14" s="32"/>
      <c r="L14" s="43">
        <v>53</v>
      </c>
      <c r="M14" s="92">
        <v>8767</v>
      </c>
      <c r="N14" s="32" t="s">
        <v>41</v>
      </c>
      <c r="O14" s="53" t="s">
        <v>652</v>
      </c>
      <c r="P14" s="32" t="s">
        <v>279</v>
      </c>
    </row>
    <row r="15" spans="9:16" ht="26.25">
      <c r="I15" s="9"/>
      <c r="K15" s="32"/>
      <c r="L15" s="47">
        <v>53</v>
      </c>
      <c r="M15" s="70">
        <v>10110</v>
      </c>
      <c r="N15" s="88" t="s">
        <v>653</v>
      </c>
      <c r="O15" s="53"/>
      <c r="P15" s="78" t="s">
        <v>654</v>
      </c>
    </row>
    <row r="16" spans="9:16" ht="12.75">
      <c r="I16" s="9"/>
      <c r="K16" s="32"/>
      <c r="L16" s="47">
        <v>53</v>
      </c>
      <c r="M16" s="70">
        <v>10174</v>
      </c>
      <c r="N16" s="32" t="s">
        <v>655</v>
      </c>
      <c r="O16" s="53" t="s">
        <v>37</v>
      </c>
      <c r="P16" s="78" t="s">
        <v>76</v>
      </c>
    </row>
    <row r="17" spans="9:16" ht="12.75">
      <c r="I17" s="9"/>
      <c r="K17" s="32"/>
      <c r="L17" s="47">
        <v>53</v>
      </c>
      <c r="M17" s="70">
        <v>10495</v>
      </c>
      <c r="N17" s="88" t="s">
        <v>252</v>
      </c>
      <c r="O17" s="206" t="s">
        <v>39</v>
      </c>
      <c r="P17" s="78" t="s">
        <v>73</v>
      </c>
    </row>
    <row r="18" spans="11:17" ht="12.75">
      <c r="K18" s="32"/>
      <c r="L18" s="42">
        <v>53</v>
      </c>
      <c r="M18" s="79">
        <v>15176</v>
      </c>
      <c r="N18" s="32" t="s">
        <v>656</v>
      </c>
      <c r="O18" s="337" t="s">
        <v>626</v>
      </c>
      <c r="P18" s="35" t="s">
        <v>35</v>
      </c>
      <c r="Q18" s="305" t="s">
        <v>657</v>
      </c>
    </row>
    <row r="19" spans="3:17" ht="12.75">
      <c r="C19" s="305" t="s">
        <v>658</v>
      </c>
      <c r="D19" s="305"/>
      <c r="E19" s="305"/>
      <c r="F19" s="305"/>
      <c r="G19" s="305"/>
      <c r="H19" s="305"/>
      <c r="I19" s="305"/>
      <c r="J19" s="408"/>
      <c r="K19" s="409"/>
      <c r="L19" s="42">
        <v>53</v>
      </c>
      <c r="M19" s="57">
        <v>15266</v>
      </c>
      <c r="N19" s="409" t="s">
        <v>659</v>
      </c>
      <c r="O19" s="337" t="s">
        <v>174</v>
      </c>
      <c r="P19" s="35" t="s">
        <v>35</v>
      </c>
      <c r="Q19" s="305" t="s">
        <v>657</v>
      </c>
    </row>
    <row r="20" spans="9:18" ht="12.75">
      <c r="I20" s="9"/>
      <c r="K20" s="32"/>
      <c r="L20" s="47">
        <v>53</v>
      </c>
      <c r="M20" s="70">
        <v>15678</v>
      </c>
      <c r="N20" s="80" t="s">
        <v>409</v>
      </c>
      <c r="O20" s="37" t="s">
        <v>37</v>
      </c>
      <c r="P20" s="80" t="s">
        <v>279</v>
      </c>
      <c r="Q20" s="305" t="s">
        <v>657</v>
      </c>
      <c r="R20" s="305"/>
    </row>
    <row r="21" spans="11:17" ht="12.75">
      <c r="K21" s="9"/>
      <c r="L21" s="42">
        <v>53</v>
      </c>
      <c r="M21" s="39">
        <v>15708</v>
      </c>
      <c r="N21" s="32" t="s">
        <v>41</v>
      </c>
      <c r="O21" s="43" t="s">
        <v>660</v>
      </c>
      <c r="P21" s="32" t="s">
        <v>31</v>
      </c>
      <c r="Q21" s="305" t="s">
        <v>657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5.00390625" style="0" customWidth="1"/>
    <col min="4" max="4" width="8.140625" style="0" customWidth="1"/>
    <col min="5" max="5" width="9.7109375" style="0" customWidth="1"/>
    <col min="6" max="6" width="7.7109375" style="0" customWidth="1"/>
    <col min="7" max="7" width="14.421875" style="0" customWidth="1"/>
    <col min="8" max="8" width="3.140625" style="0" customWidth="1"/>
    <col min="9" max="9" width="3.14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3.7109375" style="0" customWidth="1"/>
    <col min="16" max="16" width="6.57421875" style="0" customWidth="1"/>
    <col min="17" max="17" width="9.57421875" style="0" customWidth="1"/>
    <col min="18" max="16384" width="11.00390625" style="0" customWidth="1"/>
  </cols>
  <sheetData>
    <row r="1" spans="5:11" ht="21">
      <c r="E1" s="5" t="s">
        <v>661</v>
      </c>
      <c r="K1" s="405" t="s">
        <v>662</v>
      </c>
    </row>
    <row r="2" spans="1:11" ht="12.75">
      <c r="A2" s="7"/>
      <c r="K2" s="230" t="s">
        <v>663</v>
      </c>
    </row>
    <row r="3" spans="3:9" s="7" customFormat="1" ht="12.75">
      <c r="C3" s="183"/>
      <c r="D3" s="9"/>
      <c r="E3" s="10">
        <v>392</v>
      </c>
      <c r="F3" s="9"/>
      <c r="G3" s="222"/>
      <c r="I3" s="9"/>
    </row>
    <row r="4" ht="13.5">
      <c r="A4" s="16"/>
    </row>
    <row r="5" spans="3:9" ht="51" customHeight="1">
      <c r="C5" s="71"/>
      <c r="D5" s="72"/>
      <c r="E5" s="64" t="s">
        <v>90</v>
      </c>
      <c r="F5" s="72"/>
      <c r="G5" s="73"/>
      <c r="H5" s="21"/>
      <c r="I5" s="61">
        <v>48</v>
      </c>
    </row>
    <row r="6" spans="1:9" ht="45" customHeight="1">
      <c r="A6" s="21"/>
      <c r="C6" s="71"/>
      <c r="D6" s="72"/>
      <c r="E6" s="64" t="s">
        <v>583</v>
      </c>
      <c r="F6" s="64"/>
      <c r="G6" s="73"/>
      <c r="H6" s="21"/>
      <c r="I6" s="61">
        <v>36</v>
      </c>
    </row>
    <row r="7" spans="1:9" ht="129" customHeight="1">
      <c r="A7" s="62">
        <v>244</v>
      </c>
      <c r="C7" s="63"/>
      <c r="D7" s="63"/>
      <c r="E7" s="25"/>
      <c r="F7" s="63"/>
      <c r="G7" s="63"/>
      <c r="H7" s="21"/>
      <c r="I7" s="91">
        <v>158</v>
      </c>
    </row>
    <row r="9" spans="3:8" ht="12.75">
      <c r="C9" s="65">
        <v>91</v>
      </c>
      <c r="D9" s="212">
        <v>67</v>
      </c>
      <c r="E9" s="66">
        <v>67</v>
      </c>
      <c r="F9" s="224">
        <v>67</v>
      </c>
      <c r="G9" s="65">
        <v>91</v>
      </c>
      <c r="H9" s="12"/>
    </row>
    <row r="10" spans="4:6" ht="12.75">
      <c r="D10" s="7"/>
      <c r="E10" s="14"/>
      <c r="F10" s="14"/>
    </row>
    <row r="11" spans="3:15" ht="17.25">
      <c r="C11" s="377" t="s">
        <v>649</v>
      </c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</row>
    <row r="12" spans="11:15" ht="12.75">
      <c r="K12" s="43">
        <v>53</v>
      </c>
      <c r="L12" s="92">
        <v>8767</v>
      </c>
      <c r="M12" s="32" t="s">
        <v>651</v>
      </c>
      <c r="N12" s="53" t="s">
        <v>37</v>
      </c>
      <c r="O12" s="32" t="s">
        <v>62</v>
      </c>
    </row>
    <row r="13" spans="11:15" ht="12.75">
      <c r="K13" s="43">
        <v>53</v>
      </c>
      <c r="L13" s="92">
        <v>8767</v>
      </c>
      <c r="M13" s="32" t="s">
        <v>41</v>
      </c>
      <c r="N13" s="53" t="s">
        <v>652</v>
      </c>
      <c r="O13" s="32" t="s">
        <v>279</v>
      </c>
    </row>
    <row r="14" spans="11:15" ht="12.75">
      <c r="K14" s="47">
        <v>53</v>
      </c>
      <c r="L14" s="70">
        <v>10110</v>
      </c>
      <c r="M14" s="88" t="s">
        <v>653</v>
      </c>
      <c r="N14" s="53"/>
      <c r="O14" s="78" t="s">
        <v>654</v>
      </c>
    </row>
    <row r="15" spans="11:15" ht="12.75">
      <c r="K15" s="47">
        <v>53</v>
      </c>
      <c r="L15" s="70">
        <v>10174</v>
      </c>
      <c r="M15" s="32" t="s">
        <v>655</v>
      </c>
      <c r="N15" s="53" t="s">
        <v>37</v>
      </c>
      <c r="O15" s="78" t="s">
        <v>76</v>
      </c>
    </row>
    <row r="16" spans="11:15" ht="12.75">
      <c r="K16" s="47">
        <v>53</v>
      </c>
      <c r="L16" s="70">
        <v>10495</v>
      </c>
      <c r="M16" s="88" t="s">
        <v>252</v>
      </c>
      <c r="N16" s="206" t="s">
        <v>39</v>
      </c>
      <c r="O16" s="78" t="s">
        <v>73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15.00390625" style="0" customWidth="1"/>
    <col min="4" max="4" width="8.140625" style="0" customWidth="1"/>
    <col min="5" max="5" width="9.7109375" style="0" customWidth="1"/>
    <col min="6" max="6" width="7.7109375" style="0" customWidth="1"/>
    <col min="7" max="7" width="14.4218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4.57421875" style="0" customWidth="1"/>
    <col min="16" max="16" width="18.57421875" style="0" customWidth="1"/>
    <col min="17" max="17" width="9.57421875" style="0" customWidth="1"/>
    <col min="18" max="16384" width="11.00390625" style="0" customWidth="1"/>
  </cols>
  <sheetData>
    <row r="1" spans="5:11" ht="21">
      <c r="E1" s="5" t="s">
        <v>661</v>
      </c>
      <c r="K1" s="405" t="s">
        <v>662</v>
      </c>
    </row>
    <row r="2" spans="1:11" ht="12.75">
      <c r="A2" s="7"/>
      <c r="K2" s="230" t="s">
        <v>663</v>
      </c>
    </row>
    <row r="3" spans="3:9" s="7" customFormat="1" ht="12.75">
      <c r="C3" s="183"/>
      <c r="D3" s="9"/>
      <c r="E3" s="10">
        <v>392</v>
      </c>
      <c r="F3" s="9"/>
      <c r="G3" s="222"/>
      <c r="I3" s="9"/>
    </row>
    <row r="4" ht="13.5">
      <c r="A4" s="16"/>
    </row>
    <row r="5" spans="3:9" ht="51" customHeight="1">
      <c r="C5" s="71"/>
      <c r="D5" s="72"/>
      <c r="E5" s="64" t="s">
        <v>90</v>
      </c>
      <c r="F5" s="72"/>
      <c r="G5" s="73"/>
      <c r="H5" s="21"/>
      <c r="I5" s="61">
        <v>43</v>
      </c>
    </row>
    <row r="6" spans="1:9" ht="129" customHeight="1">
      <c r="A6" s="83">
        <v>243</v>
      </c>
      <c r="C6" s="63"/>
      <c r="D6" s="63"/>
      <c r="E6" s="25"/>
      <c r="F6" s="63"/>
      <c r="G6" s="63"/>
      <c r="H6" s="21"/>
      <c r="I6" s="91">
        <v>158</v>
      </c>
    </row>
    <row r="7" spans="1:9" ht="45" customHeight="1">
      <c r="A7" s="91"/>
      <c r="C7" s="71"/>
      <c r="D7" s="72"/>
      <c r="E7" s="64" t="s">
        <v>583</v>
      </c>
      <c r="F7" s="64"/>
      <c r="G7" s="73"/>
      <c r="H7" s="21"/>
      <c r="I7" s="61">
        <v>38</v>
      </c>
    </row>
    <row r="9" spans="3:9" ht="12.75">
      <c r="C9" s="65">
        <v>91</v>
      </c>
      <c r="D9" s="212">
        <v>67</v>
      </c>
      <c r="E9" s="66">
        <v>67</v>
      </c>
      <c r="F9" s="224">
        <v>67</v>
      </c>
      <c r="G9" s="65">
        <v>91</v>
      </c>
      <c r="H9" s="12"/>
      <c r="I9" s="9">
        <f>SUM(I5:I8)</f>
        <v>239</v>
      </c>
    </row>
    <row r="10" spans="4:6" ht="12.75">
      <c r="D10" s="7"/>
      <c r="E10" s="14"/>
      <c r="F10" s="14"/>
    </row>
    <row r="11" spans="3:16" ht="17.25">
      <c r="C11" s="377" t="s">
        <v>664</v>
      </c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 t="s">
        <v>198</v>
      </c>
    </row>
    <row r="12" spans="11:16" ht="12.75">
      <c r="K12" s="42">
        <v>53</v>
      </c>
      <c r="L12" s="79">
        <v>15176</v>
      </c>
      <c r="M12" s="32" t="s">
        <v>656</v>
      </c>
      <c r="N12" s="337" t="s">
        <v>626</v>
      </c>
      <c r="O12" s="35" t="s">
        <v>35</v>
      </c>
      <c r="P12" s="305" t="s">
        <v>664</v>
      </c>
    </row>
    <row r="13" spans="11:16" ht="12.75">
      <c r="K13" s="42">
        <v>53</v>
      </c>
      <c r="L13" s="57">
        <v>15266</v>
      </c>
      <c r="M13" s="32" t="s">
        <v>659</v>
      </c>
      <c r="N13" s="337" t="s">
        <v>174</v>
      </c>
      <c r="O13" s="35" t="s">
        <v>35</v>
      </c>
      <c r="P13" s="305" t="s">
        <v>664</v>
      </c>
    </row>
    <row r="14" spans="9:16" ht="12.75">
      <c r="I14"/>
      <c r="J14" s="9"/>
      <c r="K14" s="47">
        <v>53</v>
      </c>
      <c r="L14" s="70">
        <v>15678</v>
      </c>
      <c r="M14" s="80" t="s">
        <v>409</v>
      </c>
      <c r="N14" s="37" t="s">
        <v>37</v>
      </c>
      <c r="O14" s="80" t="s">
        <v>279</v>
      </c>
      <c r="P14" s="305" t="s">
        <v>664</v>
      </c>
    </row>
    <row r="15" spans="3:16" ht="12.75">
      <c r="C15" s="305"/>
      <c r="D15" s="305"/>
      <c r="E15" s="305"/>
      <c r="F15" s="305"/>
      <c r="G15" s="305"/>
      <c r="H15" s="305"/>
      <c r="I15" s="305"/>
      <c r="J15" s="408"/>
      <c r="K15" s="42">
        <v>53</v>
      </c>
      <c r="L15" s="39">
        <v>15708</v>
      </c>
      <c r="M15" s="32" t="s">
        <v>41</v>
      </c>
      <c r="N15" s="43" t="s">
        <v>660</v>
      </c>
      <c r="O15" s="32" t="s">
        <v>31</v>
      </c>
      <c r="P15" s="305" t="s">
        <v>664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.00390625" style="0" customWidth="1"/>
    <col min="3" max="3" width="9.7109375" style="0" customWidth="1"/>
    <col min="4" max="4" width="8.140625" style="0" customWidth="1"/>
    <col min="5" max="5" width="23.7109375" style="0" customWidth="1"/>
    <col min="6" max="6" width="7.7109375" style="0" customWidth="1"/>
    <col min="7" max="7" width="9.421875" style="0" customWidth="1"/>
    <col min="8" max="8" width="3.140625" style="0" customWidth="1"/>
    <col min="9" max="9" width="4.00390625" style="9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6.57421875" style="0" customWidth="1"/>
    <col min="17" max="17" width="11.7109375" style="0" customWidth="1"/>
    <col min="18" max="16384" width="11.00390625" style="0" customWidth="1"/>
  </cols>
  <sheetData>
    <row r="1" ht="21">
      <c r="E1" s="5" t="s">
        <v>665</v>
      </c>
    </row>
    <row r="2" ht="12.75">
      <c r="A2" s="7"/>
    </row>
    <row r="3" spans="3:9" s="7" customFormat="1" ht="12.75">
      <c r="C3" s="183"/>
      <c r="D3" s="9"/>
      <c r="E3" s="221">
        <v>325</v>
      </c>
      <c r="F3" s="9"/>
      <c r="G3" s="222"/>
      <c r="I3" s="9"/>
    </row>
    <row r="4" ht="13.5">
      <c r="A4" s="16"/>
    </row>
    <row r="5" spans="3:10" ht="33" customHeight="1">
      <c r="C5" s="71"/>
      <c r="D5" s="72"/>
      <c r="E5" s="64" t="s">
        <v>666</v>
      </c>
      <c r="F5" s="72"/>
      <c r="G5" s="73"/>
      <c r="H5" s="21"/>
      <c r="I5" s="61">
        <v>42</v>
      </c>
      <c r="J5" s="288">
        <v>40</v>
      </c>
    </row>
    <row r="6" spans="1:10" ht="125.25" customHeight="1">
      <c r="A6" s="84">
        <v>255</v>
      </c>
      <c r="C6" s="76"/>
      <c r="D6" s="76"/>
      <c r="E6" s="9" t="s">
        <v>667</v>
      </c>
      <c r="F6" s="60"/>
      <c r="G6" s="76"/>
      <c r="H6" s="21"/>
      <c r="I6" s="83">
        <v>142</v>
      </c>
      <c r="J6" s="410"/>
    </row>
    <row r="7" spans="1:10" ht="56.25" customHeight="1">
      <c r="A7" s="62"/>
      <c r="C7" s="71"/>
      <c r="D7" s="72"/>
      <c r="E7" s="64" t="s">
        <v>668</v>
      </c>
      <c r="F7" s="72"/>
      <c r="G7" s="73"/>
      <c r="H7" s="21"/>
      <c r="I7" s="91">
        <v>65</v>
      </c>
      <c r="J7" s="411">
        <v>63</v>
      </c>
    </row>
    <row r="9" spans="3:8" ht="12.75">
      <c r="C9" s="65">
        <v>70</v>
      </c>
      <c r="D9" s="212">
        <v>35</v>
      </c>
      <c r="E9" s="66">
        <v>104</v>
      </c>
      <c r="F9" s="224">
        <v>35</v>
      </c>
      <c r="G9" s="65">
        <v>70</v>
      </c>
      <c r="H9" s="12"/>
    </row>
    <row r="10" spans="4:16" ht="12.75">
      <c r="D10" s="7"/>
      <c r="E10" s="14"/>
      <c r="F10" s="14"/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  <c r="P10" s="28"/>
    </row>
    <row r="11" spans="11:16" ht="12.75">
      <c r="K11" s="412" t="s">
        <v>665</v>
      </c>
      <c r="L11" s="192">
        <v>7672</v>
      </c>
      <c r="M11" s="46" t="s">
        <v>669</v>
      </c>
      <c r="N11" s="58" t="s">
        <v>254</v>
      </c>
      <c r="O11" s="35" t="s">
        <v>59</v>
      </c>
      <c r="P11" s="88" t="s">
        <v>670</v>
      </c>
    </row>
    <row r="12" spans="11:18" ht="12.75">
      <c r="K12" s="50" t="s">
        <v>665</v>
      </c>
      <c r="L12" s="192">
        <v>8037</v>
      </c>
      <c r="M12" s="46" t="s">
        <v>41</v>
      </c>
      <c r="N12" s="58" t="s">
        <v>671</v>
      </c>
      <c r="O12" s="46" t="s">
        <v>62</v>
      </c>
      <c r="P12" s="46" t="s">
        <v>670</v>
      </c>
      <c r="Q12" t="s">
        <v>247</v>
      </c>
      <c r="R12" t="s">
        <v>672</v>
      </c>
    </row>
    <row r="13" spans="11:16" ht="12.75">
      <c r="K13" s="50" t="s">
        <v>665</v>
      </c>
      <c r="L13" s="192">
        <v>8037</v>
      </c>
      <c r="M13" s="46" t="s">
        <v>162</v>
      </c>
      <c r="N13" s="380" t="s">
        <v>673</v>
      </c>
      <c r="O13" s="46" t="s">
        <v>31</v>
      </c>
      <c r="P13" s="46" t="s">
        <v>670</v>
      </c>
    </row>
    <row r="14" spans="11:17" ht="12.75">
      <c r="K14" s="413" t="s">
        <v>665</v>
      </c>
      <c r="L14" s="414">
        <v>9863</v>
      </c>
      <c r="M14" s="415" t="s">
        <v>651</v>
      </c>
      <c r="N14" s="416" t="s">
        <v>40</v>
      </c>
      <c r="O14" s="415" t="s">
        <v>73</v>
      </c>
      <c r="P14" s="415" t="s">
        <v>670</v>
      </c>
      <c r="Q14" s="167" t="s">
        <v>251</v>
      </c>
    </row>
    <row r="15" spans="11:16" ht="12.75">
      <c r="K15" s="42" t="s">
        <v>665</v>
      </c>
      <c r="L15" s="45">
        <v>10154</v>
      </c>
      <c r="M15" s="46" t="s">
        <v>674</v>
      </c>
      <c r="N15" s="58"/>
      <c r="O15" s="35" t="s">
        <v>59</v>
      </c>
      <c r="P15" s="46" t="s">
        <v>670</v>
      </c>
    </row>
    <row r="16" spans="11:17" ht="12.75">
      <c r="K16" s="50" t="s">
        <v>665</v>
      </c>
      <c r="L16" s="192">
        <v>10210</v>
      </c>
      <c r="M16" s="46" t="s">
        <v>94</v>
      </c>
      <c r="N16" s="58" t="s">
        <v>675</v>
      </c>
      <c r="O16" s="46" t="s">
        <v>62</v>
      </c>
      <c r="P16" s="46" t="s">
        <v>670</v>
      </c>
      <c r="Q16" s="34" t="s">
        <v>262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N15"/>
  <sheetViews>
    <sheetView workbookViewId="0" topLeftCell="A1">
      <selection activeCell="A16" sqref="A16"/>
    </sheetView>
  </sheetViews>
  <sheetFormatPr defaultColWidth="10.28125" defaultRowHeight="12.75"/>
  <cols>
    <col min="1" max="1" width="4.57421875" style="0" customWidth="1"/>
    <col min="2" max="2" width="4.00390625" style="0" customWidth="1"/>
    <col min="3" max="3" width="3.00390625" style="0" customWidth="1"/>
    <col min="4" max="4" width="9.7109375" style="0" customWidth="1"/>
    <col min="5" max="5" width="8.140625" style="0" customWidth="1"/>
    <col min="6" max="6" width="23.7109375" style="0" customWidth="1"/>
    <col min="7" max="7" width="7.7109375" style="0" customWidth="1"/>
    <col min="8" max="8" width="9.421875" style="0" customWidth="1"/>
    <col min="9" max="9" width="3.140625" style="0" customWidth="1"/>
    <col min="10" max="10" width="3.140625" style="312" customWidth="1"/>
    <col min="11" max="11" width="6.140625" style="0" customWidth="1"/>
    <col min="12" max="12" width="10.140625" style="0" customWidth="1"/>
    <col min="13" max="14" width="8.00390625" style="0" customWidth="1"/>
    <col min="15" max="15" width="11.140625" style="0" customWidth="1"/>
    <col min="16" max="16" width="6.57421875" style="0" customWidth="1"/>
    <col min="17" max="17" width="9.57421875" style="0" customWidth="1"/>
    <col min="18" max="16384" width="11.00390625" style="0" customWidth="1"/>
  </cols>
  <sheetData>
    <row r="1" ht="21">
      <c r="F1" s="5" t="s">
        <v>665</v>
      </c>
    </row>
    <row r="2" spans="2:6" ht="12.75">
      <c r="B2" s="7"/>
      <c r="F2" s="305"/>
    </row>
    <row r="3" spans="4:10" s="7" customFormat="1" ht="12.75">
      <c r="D3" s="183"/>
      <c r="E3" s="9"/>
      <c r="F3" s="221">
        <v>400</v>
      </c>
      <c r="G3" s="9"/>
      <c r="H3" s="222"/>
      <c r="J3" s="312"/>
    </row>
    <row r="4" ht="13.5">
      <c r="B4" s="16"/>
    </row>
    <row r="5" spans="4:11" ht="33" customHeight="1">
      <c r="D5" s="71"/>
      <c r="E5" s="18"/>
      <c r="F5" s="89" t="s">
        <v>90</v>
      </c>
      <c r="G5" s="18"/>
      <c r="H5" s="73"/>
      <c r="I5" s="21"/>
      <c r="J5" s="261">
        <v>48</v>
      </c>
      <c r="K5" s="34"/>
    </row>
    <row r="6" spans="2:11" ht="58.5" customHeight="1">
      <c r="B6" s="21"/>
      <c r="D6" s="71"/>
      <c r="E6" s="71"/>
      <c r="F6" s="64" t="s">
        <v>319</v>
      </c>
      <c r="G6" s="307"/>
      <c r="H6" s="73"/>
      <c r="I6" s="21"/>
      <c r="J6" s="286">
        <v>66</v>
      </c>
      <c r="K6" s="34"/>
    </row>
    <row r="7" spans="2:11" ht="129" customHeight="1">
      <c r="B7" s="304">
        <v>265</v>
      </c>
      <c r="D7" s="76"/>
      <c r="E7" s="76"/>
      <c r="F7" s="25"/>
      <c r="G7" s="76"/>
      <c r="H7" s="76"/>
      <c r="I7" s="21"/>
      <c r="J7" s="325">
        <v>141</v>
      </c>
      <c r="K7" s="34"/>
    </row>
    <row r="9" spans="4:9" ht="12.75">
      <c r="D9" s="34"/>
      <c r="E9" s="326"/>
      <c r="F9" s="251">
        <v>260</v>
      </c>
      <c r="G9" s="327"/>
      <c r="H9" s="326"/>
      <c r="I9" s="7"/>
    </row>
    <row r="10" spans="4:9" ht="12.75">
      <c r="D10" s="326">
        <v>67</v>
      </c>
      <c r="E10" s="328">
        <v>65</v>
      </c>
      <c r="F10" s="251">
        <v>119</v>
      </c>
      <c r="G10" s="329">
        <v>65</v>
      </c>
      <c r="H10" s="326">
        <v>67</v>
      </c>
      <c r="I10" s="7"/>
    </row>
    <row r="11" spans="5:17" ht="12.75">
      <c r="E11" s="7"/>
      <c r="F11" s="14"/>
      <c r="G11" s="14"/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  <c r="Q11" s="28"/>
    </row>
    <row r="12" spans="11:17" ht="12.75">
      <c r="K12" s="177" t="s">
        <v>665</v>
      </c>
      <c r="L12" s="70">
        <v>10885</v>
      </c>
      <c r="M12" s="80" t="s">
        <v>41</v>
      </c>
      <c r="N12" s="43" t="s">
        <v>676</v>
      </c>
      <c r="O12" s="78" t="s">
        <v>35</v>
      </c>
      <c r="P12" s="34" t="s">
        <v>677</v>
      </c>
      <c r="Q12" s="34"/>
    </row>
    <row r="13" spans="1:40" ht="12.75">
      <c r="A13" s="161"/>
      <c r="B13" s="35"/>
      <c r="E13" s="35"/>
      <c r="F13" s="35"/>
      <c r="G13" s="35"/>
      <c r="H13" s="35"/>
      <c r="I13" s="35"/>
      <c r="J13" s="35"/>
      <c r="K13" s="42" t="s">
        <v>665</v>
      </c>
      <c r="L13" s="39">
        <v>10735</v>
      </c>
      <c r="M13" s="32" t="s">
        <v>94</v>
      </c>
      <c r="N13" s="43" t="s">
        <v>678</v>
      </c>
      <c r="O13" s="44" t="s">
        <v>35</v>
      </c>
      <c r="P13" s="34" t="s">
        <v>677</v>
      </c>
      <c r="Q13" s="88"/>
      <c r="R13" s="46"/>
      <c r="S13" s="46"/>
      <c r="T13" s="46"/>
      <c r="U13" s="46"/>
      <c r="V13" s="46"/>
      <c r="W13" s="46"/>
      <c r="X13" s="67"/>
      <c r="Y13" s="162"/>
      <c r="Z13" s="67"/>
      <c r="AN13" s="67"/>
    </row>
    <row r="14" spans="11:16" ht="12.75">
      <c r="K14" s="42" t="s">
        <v>665</v>
      </c>
      <c r="L14" s="39">
        <v>10817</v>
      </c>
      <c r="M14" s="32" t="s">
        <v>679</v>
      </c>
      <c r="N14" s="43" t="s">
        <v>127</v>
      </c>
      <c r="O14" s="44" t="s">
        <v>135</v>
      </c>
      <c r="P14" s="34" t="s">
        <v>677</v>
      </c>
    </row>
    <row r="15" spans="11:16" ht="12.75">
      <c r="K15" s="42" t="s">
        <v>665</v>
      </c>
      <c r="L15" s="57">
        <v>10495</v>
      </c>
      <c r="M15" s="46" t="s">
        <v>680</v>
      </c>
      <c r="N15" s="58" t="s">
        <v>127</v>
      </c>
      <c r="O15" s="35" t="s">
        <v>62</v>
      </c>
      <c r="P15" s="88" t="s">
        <v>677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E12" sqref="E12"/>
    </sheetView>
  </sheetViews>
  <sheetFormatPr defaultColWidth="10.28125" defaultRowHeight="12.75"/>
  <cols>
    <col min="1" max="1" width="3.140625" style="0" customWidth="1"/>
    <col min="2" max="3" width="3.00390625" style="0" customWidth="1"/>
    <col min="4" max="4" width="8.421875" style="0" customWidth="1"/>
    <col min="5" max="5" width="20.140625" style="0" customWidth="1"/>
    <col min="6" max="6" width="8.00390625" style="0" customWidth="1"/>
    <col min="7" max="7" width="3.00390625" style="0" customWidth="1"/>
    <col min="8" max="8" width="3.140625" style="0" customWidth="1"/>
    <col min="9" max="9" width="3.140625" style="6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5.57421875" style="0" customWidth="1"/>
    <col min="17" max="16384" width="11.00390625" style="0" customWidth="1"/>
  </cols>
  <sheetData>
    <row r="1" ht="21">
      <c r="E1" s="5" t="s">
        <v>98</v>
      </c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3:7" ht="12.75">
      <c r="C3" s="12"/>
      <c r="D3" s="7"/>
      <c r="E3" s="13">
        <v>296</v>
      </c>
      <c r="F3" s="14"/>
      <c r="G3" s="15"/>
    </row>
    <row r="4" ht="13.5">
      <c r="A4" s="16"/>
    </row>
    <row r="5" spans="3:9" ht="55.5" customHeight="1">
      <c r="C5" s="59"/>
      <c r="D5" s="72"/>
      <c r="E5" s="64" t="s">
        <v>99</v>
      </c>
      <c r="F5" s="72"/>
      <c r="G5" s="59"/>
      <c r="H5" s="21"/>
      <c r="I5" s="61">
        <v>70</v>
      </c>
    </row>
    <row r="6" spans="1:9" ht="66" customHeight="1">
      <c r="A6" s="21">
        <v>180</v>
      </c>
      <c r="C6" s="74"/>
      <c r="D6" s="17"/>
      <c r="E6" s="89" t="s">
        <v>100</v>
      </c>
      <c r="F6" s="90"/>
      <c r="G6" s="74"/>
      <c r="H6" s="21"/>
      <c r="I6" s="21">
        <v>110</v>
      </c>
    </row>
    <row r="7" spans="1:9" ht="25.5" customHeight="1">
      <c r="A7" s="16"/>
      <c r="C7" s="63"/>
      <c r="D7" s="24"/>
      <c r="E7" s="25"/>
      <c r="F7" s="26"/>
      <c r="G7" s="63"/>
      <c r="H7" s="21"/>
      <c r="I7" s="91"/>
    </row>
    <row r="9" spans="3:8" ht="12.75">
      <c r="C9" s="65">
        <v>68</v>
      </c>
      <c r="D9" s="65"/>
      <c r="E9" s="66">
        <v>155</v>
      </c>
      <c r="G9" s="65">
        <v>70</v>
      </c>
      <c r="H9" s="12"/>
    </row>
    <row r="10" spans="11:15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</row>
    <row r="11" spans="10:16" ht="12.75">
      <c r="J11" s="77"/>
      <c r="K11" s="47" t="s">
        <v>98</v>
      </c>
      <c r="L11" s="92">
        <v>14336</v>
      </c>
      <c r="M11" t="s">
        <v>101</v>
      </c>
      <c r="N11" s="13" t="s">
        <v>37</v>
      </c>
      <c r="O11" s="34" t="s">
        <v>62</v>
      </c>
      <c r="P11" s="34"/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AN16"/>
  <sheetViews>
    <sheetView workbookViewId="0" topLeftCell="C1">
      <selection activeCell="C1" sqref="C1"/>
    </sheetView>
  </sheetViews>
  <sheetFormatPr defaultColWidth="10.28125" defaultRowHeight="12.75"/>
  <cols>
    <col min="1" max="1" width="4.57421875" style="0" customWidth="1"/>
    <col min="2" max="2" width="4.00390625" style="0" customWidth="1"/>
    <col min="3" max="3" width="3.00390625" style="0" customWidth="1"/>
    <col min="4" max="4" width="9.7109375" style="0" customWidth="1"/>
    <col min="5" max="5" width="8.140625" style="0" customWidth="1"/>
    <col min="6" max="6" width="23.7109375" style="0" customWidth="1"/>
    <col min="7" max="7" width="7.7109375" style="0" customWidth="1"/>
    <col min="8" max="8" width="9.421875" style="0" customWidth="1"/>
    <col min="9" max="9" width="4.00390625" style="0" customWidth="1"/>
    <col min="10" max="10" width="3.140625" style="9" customWidth="1"/>
    <col min="11" max="11" width="6.140625" style="0" customWidth="1"/>
    <col min="12" max="12" width="10.140625" style="0" customWidth="1"/>
    <col min="13" max="14" width="8.00390625" style="0" customWidth="1"/>
    <col min="15" max="15" width="11.140625" style="0" customWidth="1"/>
    <col min="16" max="16" width="6.57421875" style="0" customWidth="1"/>
    <col min="17" max="17" width="9.57421875" style="0" customWidth="1"/>
    <col min="18" max="16384" width="11.00390625" style="0" customWidth="1"/>
  </cols>
  <sheetData>
    <row r="1" ht="21">
      <c r="F1" s="5" t="s">
        <v>665</v>
      </c>
    </row>
    <row r="2" spans="2:6" ht="12.75">
      <c r="B2" s="7"/>
      <c r="F2" s="305"/>
    </row>
    <row r="3" spans="2:6" ht="12.75">
      <c r="B3" s="7"/>
      <c r="F3" s="232">
        <v>410</v>
      </c>
    </row>
    <row r="4" spans="4:10" s="7" customFormat="1" ht="12.75">
      <c r="D4" s="183"/>
      <c r="E4" s="9"/>
      <c r="F4" s="221">
        <v>405</v>
      </c>
      <c r="G4" s="9"/>
      <c r="H4" s="222"/>
      <c r="J4" s="9"/>
    </row>
    <row r="5" ht="13.5">
      <c r="B5" s="16"/>
    </row>
    <row r="6" spans="4:11" ht="33" customHeight="1">
      <c r="D6" s="71"/>
      <c r="E6" s="18"/>
      <c r="F6" s="89" t="s">
        <v>90</v>
      </c>
      <c r="G6" s="18"/>
      <c r="H6" s="73"/>
      <c r="I6" s="21"/>
      <c r="J6" s="61">
        <v>45</v>
      </c>
      <c r="K6" s="288">
        <v>50</v>
      </c>
    </row>
    <row r="7" spans="2:10" ht="58.5" customHeight="1">
      <c r="B7" s="21"/>
      <c r="D7" s="71"/>
      <c r="E7" s="71"/>
      <c r="F7" s="64" t="s">
        <v>319</v>
      </c>
      <c r="G7" s="307"/>
      <c r="H7" s="73"/>
      <c r="I7" s="21"/>
      <c r="J7" s="83">
        <v>68</v>
      </c>
    </row>
    <row r="8" spans="1:10" ht="129" customHeight="1">
      <c r="A8" s="417">
        <v>270</v>
      </c>
      <c r="B8" s="304">
        <v>265</v>
      </c>
      <c r="D8" s="76"/>
      <c r="E8" s="76"/>
      <c r="F8" s="25"/>
      <c r="G8" s="76"/>
      <c r="H8" s="76"/>
      <c r="I8" s="21"/>
      <c r="J8" s="91">
        <v>142</v>
      </c>
    </row>
    <row r="10" spans="5:9" ht="12.75">
      <c r="E10" s="65"/>
      <c r="F10" s="66">
        <v>260</v>
      </c>
      <c r="G10" s="155"/>
      <c r="H10" s="65"/>
      <c r="I10" s="7"/>
    </row>
    <row r="11" spans="4:9" ht="12.75">
      <c r="D11" s="65">
        <v>68</v>
      </c>
      <c r="E11" s="212">
        <v>68</v>
      </c>
      <c r="F11" s="66">
        <v>118</v>
      </c>
      <c r="G11" s="224">
        <v>68</v>
      </c>
      <c r="H11" s="65">
        <v>68</v>
      </c>
      <c r="I11" s="12">
        <f>SUM(D11:H11)</f>
        <v>390</v>
      </c>
    </row>
    <row r="12" spans="4:17" ht="12.75">
      <c r="D12" s="418">
        <v>70</v>
      </c>
      <c r="E12" s="7"/>
      <c r="F12" s="14"/>
      <c r="G12" s="14"/>
      <c r="H12" s="418">
        <v>70</v>
      </c>
      <c r="K12" s="27" t="s">
        <v>23</v>
      </c>
      <c r="L12" s="28" t="s">
        <v>24</v>
      </c>
      <c r="M12" s="28" t="s">
        <v>25</v>
      </c>
      <c r="N12" s="28" t="s">
        <v>26</v>
      </c>
      <c r="O12" s="28" t="s">
        <v>27</v>
      </c>
      <c r="P12" s="28"/>
      <c r="Q12" s="28"/>
    </row>
    <row r="13" spans="11:18" ht="12.75">
      <c r="K13" s="42" t="s">
        <v>665</v>
      </c>
      <c r="L13" s="45">
        <v>13881</v>
      </c>
      <c r="M13" s="46" t="s">
        <v>216</v>
      </c>
      <c r="N13" s="58" t="s">
        <v>376</v>
      </c>
      <c r="O13" s="46" t="s">
        <v>135</v>
      </c>
      <c r="P13" s="46" t="s">
        <v>681</v>
      </c>
      <c r="Q13" s="67" t="s">
        <v>228</v>
      </c>
      <c r="R13" s="67"/>
    </row>
    <row r="14" spans="8:18" ht="12.75">
      <c r="H14" s="418">
        <v>70</v>
      </c>
      <c r="K14" s="42" t="s">
        <v>665</v>
      </c>
      <c r="L14" s="266">
        <v>14246</v>
      </c>
      <c r="M14" s="68" t="s">
        <v>656</v>
      </c>
      <c r="N14" s="419" t="s">
        <v>682</v>
      </c>
      <c r="O14" s="35" t="s">
        <v>35</v>
      </c>
      <c r="P14" s="46" t="s">
        <v>681</v>
      </c>
      <c r="Q14" s="67"/>
      <c r="R14" s="67"/>
    </row>
    <row r="15" spans="1:40" ht="12.75">
      <c r="A15" s="161"/>
      <c r="B15" s="35"/>
      <c r="E15" s="35"/>
      <c r="F15" s="420" t="s">
        <v>683</v>
      </c>
      <c r="G15" s="35"/>
      <c r="H15" s="35"/>
      <c r="I15" s="35"/>
      <c r="J15" s="35"/>
      <c r="K15" s="421" t="s">
        <v>665</v>
      </c>
      <c r="L15" s="186">
        <v>15342</v>
      </c>
      <c r="M15" s="46" t="s">
        <v>659</v>
      </c>
      <c r="N15" s="268" t="s">
        <v>463</v>
      </c>
      <c r="O15" s="35" t="s">
        <v>35</v>
      </c>
      <c r="P15" s="88" t="s">
        <v>681</v>
      </c>
      <c r="Q15" s="67"/>
      <c r="R15" s="67"/>
      <c r="S15" s="46"/>
      <c r="T15" s="46"/>
      <c r="U15" s="46"/>
      <c r="V15" s="46"/>
      <c r="W15" s="46"/>
      <c r="X15" s="67"/>
      <c r="Y15" s="162"/>
      <c r="Z15" s="67"/>
      <c r="AN15" s="67"/>
    </row>
    <row r="16" spans="11:18" ht="26.25">
      <c r="K16" s="421" t="s">
        <v>665</v>
      </c>
      <c r="L16" s="45">
        <v>19266</v>
      </c>
      <c r="M16" s="46" t="s">
        <v>149</v>
      </c>
      <c r="N16" s="50" t="s">
        <v>293</v>
      </c>
      <c r="O16" s="174" t="s">
        <v>206</v>
      </c>
      <c r="P16" s="88" t="s">
        <v>681</v>
      </c>
      <c r="Q16" s="67"/>
      <c r="R16" s="33" t="s">
        <v>684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L17" sqref="L17"/>
    </sheetView>
  </sheetViews>
  <sheetFormatPr defaultColWidth="10.28125" defaultRowHeight="12.75"/>
  <cols>
    <col min="1" max="1" width="3.140625" style="0" customWidth="1"/>
    <col min="2" max="2" width="3.421875" style="0" customWidth="1"/>
    <col min="3" max="7" width="11.00390625" style="0" customWidth="1"/>
    <col min="8" max="8" width="4.57421875" style="0" customWidth="1"/>
    <col min="9" max="9" width="3.140625" style="0" customWidth="1"/>
    <col min="10" max="10" width="11.00390625" style="0" customWidth="1"/>
    <col min="11" max="11" width="6.00390625" style="0" customWidth="1"/>
    <col min="12" max="12" width="11.00390625" style="0" customWidth="1"/>
    <col min="13" max="14" width="7.7109375" style="0" customWidth="1"/>
    <col min="15" max="15" width="10.7109375" style="0" customWidth="1"/>
    <col min="16" max="16" width="6.421875" style="0" customWidth="1"/>
    <col min="17" max="16384" width="11.00390625" style="0" customWidth="1"/>
  </cols>
  <sheetData>
    <row r="1" spans="5:9" ht="21">
      <c r="E1" s="5" t="s">
        <v>665</v>
      </c>
      <c r="I1" s="9"/>
    </row>
    <row r="2" spans="1:9" ht="12.75">
      <c r="A2" s="7"/>
      <c r="I2" s="9"/>
    </row>
    <row r="3" spans="3:9" s="7" customFormat="1" ht="12.75">
      <c r="C3" s="183"/>
      <c r="D3" s="9"/>
      <c r="E3" s="221">
        <v>410</v>
      </c>
      <c r="F3" s="9"/>
      <c r="G3" s="222"/>
      <c r="I3" s="9"/>
    </row>
    <row r="4" spans="1:9" ht="13.5">
      <c r="A4" s="16"/>
      <c r="I4" s="9"/>
    </row>
    <row r="5" spans="3:9" ht="33" customHeight="1">
      <c r="C5" s="71"/>
      <c r="D5" s="18"/>
      <c r="E5" s="98" t="s">
        <v>685</v>
      </c>
      <c r="F5" s="18"/>
      <c r="G5" s="73"/>
      <c r="H5" s="21"/>
      <c r="I5" s="61">
        <v>50</v>
      </c>
    </row>
    <row r="6" spans="1:9" ht="129" customHeight="1">
      <c r="A6" s="422">
        <v>270</v>
      </c>
      <c r="C6" s="76"/>
      <c r="D6" s="76"/>
      <c r="E6" s="76"/>
      <c r="F6" s="76"/>
      <c r="G6" s="76"/>
      <c r="H6" s="21"/>
      <c r="I6" s="91">
        <v>142</v>
      </c>
    </row>
    <row r="7" spans="1:9" ht="58.5" customHeight="1">
      <c r="A7" s="91"/>
      <c r="C7" s="71"/>
      <c r="D7" s="71"/>
      <c r="E7" s="283" t="s">
        <v>319</v>
      </c>
      <c r="F7" s="307"/>
      <c r="G7" s="73"/>
      <c r="H7" s="21"/>
      <c r="I7" s="61">
        <v>69</v>
      </c>
    </row>
    <row r="8" ht="12.75">
      <c r="I8" s="9"/>
    </row>
    <row r="9" spans="4:9" ht="12.75">
      <c r="D9" s="65"/>
      <c r="E9" s="66">
        <v>262</v>
      </c>
      <c r="F9" s="155"/>
      <c r="G9" s="65"/>
      <c r="H9" s="7"/>
      <c r="I9" s="9"/>
    </row>
    <row r="10" spans="3:9" ht="12.75">
      <c r="C10" s="65">
        <v>69</v>
      </c>
      <c r="D10" s="212">
        <v>69</v>
      </c>
      <c r="E10" s="66">
        <v>118</v>
      </c>
      <c r="F10" s="224">
        <v>69</v>
      </c>
      <c r="G10" s="65">
        <v>69</v>
      </c>
      <c r="H10" s="12"/>
      <c r="I10" s="9"/>
    </row>
    <row r="11" spans="4:16" ht="12.75">
      <c r="D11" s="7"/>
      <c r="E11" s="14"/>
      <c r="F11" s="14"/>
      <c r="I11" s="9"/>
      <c r="K11" s="27" t="s">
        <v>23</v>
      </c>
      <c r="L11" s="28" t="s">
        <v>24</v>
      </c>
      <c r="M11" s="28" t="s">
        <v>25</v>
      </c>
      <c r="N11" s="28" t="s">
        <v>26</v>
      </c>
      <c r="O11" s="28" t="s">
        <v>27</v>
      </c>
      <c r="P11" s="28"/>
    </row>
    <row r="12" spans="9:17" ht="12.75">
      <c r="I12" s="9"/>
      <c r="K12" s="42" t="s">
        <v>665</v>
      </c>
      <c r="L12" s="45">
        <v>14353</v>
      </c>
      <c r="M12" s="46" t="s">
        <v>464</v>
      </c>
      <c r="N12" s="177" t="s">
        <v>40</v>
      </c>
      <c r="O12" s="35" t="s">
        <v>59</v>
      </c>
      <c r="P12" s="88" t="s">
        <v>686</v>
      </c>
      <c r="Q12" s="67"/>
    </row>
    <row r="13" spans="9:17" ht="12.75">
      <c r="I13" s="9"/>
      <c r="K13" s="42" t="s">
        <v>665</v>
      </c>
      <c r="L13" s="45">
        <v>20338</v>
      </c>
      <c r="M13" s="46" t="s">
        <v>373</v>
      </c>
      <c r="N13" s="58" t="s">
        <v>291</v>
      </c>
      <c r="O13" s="35" t="s">
        <v>206</v>
      </c>
      <c r="P13" s="88" t="s">
        <v>686</v>
      </c>
      <c r="Q13" s="67" t="s">
        <v>687</v>
      </c>
    </row>
    <row r="14" spans="11:17" ht="12.75">
      <c r="K14" s="42" t="s">
        <v>665</v>
      </c>
      <c r="L14" s="45">
        <v>22983</v>
      </c>
      <c r="M14" s="46" t="s">
        <v>94</v>
      </c>
      <c r="N14" s="58" t="s">
        <v>688</v>
      </c>
      <c r="O14" s="35" t="s">
        <v>35</v>
      </c>
      <c r="P14" s="88" t="s">
        <v>686</v>
      </c>
      <c r="Q14" s="67" t="s">
        <v>218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10.28125" defaultRowHeight="12.75"/>
  <cols>
    <col min="1" max="1" width="2.7109375" style="34" customWidth="1"/>
    <col min="2" max="2" width="2.140625" style="34" customWidth="1"/>
    <col min="3" max="3" width="11.00390625" style="34" customWidth="1"/>
    <col min="4" max="4" width="9.57421875" style="34" customWidth="1"/>
    <col min="5" max="5" width="37.140625" style="34" customWidth="1"/>
    <col min="6" max="6" width="10.57421875" style="34" customWidth="1"/>
    <col min="7" max="7" width="13.421875" style="34" customWidth="1"/>
    <col min="8" max="8" width="3.140625" style="34" customWidth="1"/>
    <col min="9" max="9" width="2.7109375" style="34" customWidth="1"/>
    <col min="10" max="10" width="7.421875" style="34" customWidth="1"/>
    <col min="11" max="11" width="6.140625" style="34" customWidth="1"/>
    <col min="12" max="12" width="11.140625" style="34" customWidth="1"/>
    <col min="13" max="14" width="8.00390625" style="34" customWidth="1"/>
    <col min="15" max="15" width="9.28125" style="34" customWidth="1"/>
    <col min="16" max="17" width="3.7109375" style="34" customWidth="1"/>
    <col min="18" max="18" width="2.7109375" style="34" customWidth="1"/>
    <col min="19" max="20" width="3.7109375" style="34" customWidth="1"/>
    <col min="21" max="22" width="3.00390625" style="34" customWidth="1"/>
    <col min="23" max="27" width="3.7109375" style="34" customWidth="1"/>
    <col min="28" max="29" width="3.00390625" style="34" customWidth="1"/>
    <col min="30" max="30" width="3.7109375" style="34" customWidth="1"/>
    <col min="31" max="31" width="3.28125" style="34" customWidth="1"/>
    <col min="32" max="33" width="5.7109375" style="34" customWidth="1"/>
    <col min="34" max="34" width="4.421875" style="34" customWidth="1"/>
    <col min="35" max="35" width="5.421875" style="34" customWidth="1"/>
    <col min="36" max="37" width="5.7109375" style="34" customWidth="1"/>
    <col min="38" max="39" width="4.421875" style="34" customWidth="1"/>
    <col min="40" max="16384" width="11.421875" style="34" customWidth="1"/>
  </cols>
  <sheetData>
    <row r="2" spans="3:8" s="37" customFormat="1" ht="12.75">
      <c r="C2" s="326" t="s">
        <v>689</v>
      </c>
      <c r="D2" s="326" t="s">
        <v>690</v>
      </c>
      <c r="E2" s="326" t="s">
        <v>691</v>
      </c>
      <c r="F2" s="326" t="s">
        <v>690</v>
      </c>
      <c r="G2" s="328" t="s">
        <v>689</v>
      </c>
      <c r="H2" s="251"/>
    </row>
    <row r="3" s="37" customFormat="1" ht="9.75" customHeight="1">
      <c r="A3" s="423"/>
    </row>
    <row r="4" spans="3:10" ht="99.75" customHeight="1">
      <c r="C4" s="424"/>
      <c r="D4" s="425"/>
      <c r="E4" s="197" t="s">
        <v>692</v>
      </c>
      <c r="F4" s="425"/>
      <c r="G4" s="424"/>
      <c r="H4" s="426"/>
      <c r="I4" s="261" t="s">
        <v>693</v>
      </c>
      <c r="J4" s="286"/>
    </row>
    <row r="5" spans="1:10" ht="42" customHeight="1">
      <c r="A5" s="330"/>
      <c r="C5" s="424"/>
      <c r="D5" s="427"/>
      <c r="E5" s="428" t="s">
        <v>694</v>
      </c>
      <c r="F5" s="427"/>
      <c r="G5" s="424"/>
      <c r="H5" s="426"/>
      <c r="I5" s="385" t="s">
        <v>695</v>
      </c>
      <c r="J5" s="286"/>
    </row>
    <row r="6" spans="1:10" ht="81" customHeight="1">
      <c r="A6" s="330" t="s">
        <v>210</v>
      </c>
      <c r="B6" s="285"/>
      <c r="C6" s="429"/>
      <c r="D6" s="427"/>
      <c r="E6" s="99" t="s">
        <v>696</v>
      </c>
      <c r="F6" s="427"/>
      <c r="G6" s="430"/>
      <c r="H6" s="431"/>
      <c r="I6" s="432" t="s">
        <v>697</v>
      </c>
      <c r="J6" s="286"/>
    </row>
    <row r="7" spans="1:9" ht="77.25" customHeight="1">
      <c r="A7" s="433"/>
      <c r="C7" s="434"/>
      <c r="D7" s="435"/>
      <c r="E7" s="436" t="s">
        <v>698</v>
      </c>
      <c r="F7" s="437"/>
      <c r="G7" s="438"/>
      <c r="H7" s="426"/>
      <c r="I7" s="433"/>
    </row>
    <row r="8" spans="1:8" ht="9" customHeight="1">
      <c r="A8" s="431"/>
      <c r="C8" s="426"/>
      <c r="D8" s="439"/>
      <c r="E8" s="286"/>
      <c r="F8" s="440"/>
      <c r="G8" s="426"/>
      <c r="H8" s="426"/>
    </row>
    <row r="9" spans="3:7" ht="12.75">
      <c r="C9" s="441"/>
      <c r="D9" s="442"/>
      <c r="E9" s="443" t="s">
        <v>699</v>
      </c>
      <c r="F9" s="444"/>
      <c r="G9" s="441"/>
    </row>
    <row r="10" spans="3:8" ht="12.75">
      <c r="C10" s="442"/>
      <c r="E10" s="445" t="s">
        <v>195</v>
      </c>
      <c r="F10" s="81"/>
      <c r="G10" s="444"/>
      <c r="H10" s="431"/>
    </row>
    <row r="11" spans="11:31" ht="13.5">
      <c r="K11" s="27" t="s">
        <v>23</v>
      </c>
      <c r="L11" s="28" t="s">
        <v>24</v>
      </c>
      <c r="M11" s="28" t="s">
        <v>25</v>
      </c>
      <c r="N11" s="28" t="s">
        <v>26</v>
      </c>
      <c r="O11" s="333" t="s">
        <v>27</v>
      </c>
      <c r="P11" s="446"/>
      <c r="Q11" s="446"/>
      <c r="R11" s="446"/>
      <c r="S11" s="446" t="s">
        <v>195</v>
      </c>
      <c r="T11" s="446" t="s">
        <v>699</v>
      </c>
      <c r="U11" s="446" t="s">
        <v>689</v>
      </c>
      <c r="V11" s="446" t="s">
        <v>690</v>
      </c>
      <c r="W11" s="446" t="s">
        <v>691</v>
      </c>
      <c r="X11" s="446" t="s">
        <v>210</v>
      </c>
      <c r="Y11" s="446" t="s">
        <v>700</v>
      </c>
      <c r="Z11" s="446" t="s">
        <v>698</v>
      </c>
      <c r="AA11" s="446" t="s">
        <v>697</v>
      </c>
      <c r="AB11" s="446" t="s">
        <v>695</v>
      </c>
      <c r="AC11" s="446" t="s">
        <v>693</v>
      </c>
      <c r="AD11" s="446" t="s">
        <v>701</v>
      </c>
      <c r="AE11" s="446" t="s">
        <v>702</v>
      </c>
    </row>
    <row r="12" spans="7:39" ht="12.75">
      <c r="G12" s="447"/>
      <c r="H12" s="447"/>
      <c r="J12" s="46" t="s">
        <v>703</v>
      </c>
      <c r="K12" s="174" t="s">
        <v>704</v>
      </c>
      <c r="L12" s="192">
        <v>7306</v>
      </c>
      <c r="M12" s="46" t="s">
        <v>41</v>
      </c>
      <c r="N12" s="58" t="s">
        <v>705</v>
      </c>
      <c r="O12" s="46" t="s">
        <v>62</v>
      </c>
      <c r="P12" s="46">
        <v>465</v>
      </c>
      <c r="Q12" s="46">
        <v>275</v>
      </c>
      <c r="R12" s="46">
        <v>42</v>
      </c>
      <c r="S12" s="46">
        <v>460</v>
      </c>
      <c r="T12" s="46">
        <v>320</v>
      </c>
      <c r="U12" s="46">
        <v>66</v>
      </c>
      <c r="V12" s="46">
        <v>60</v>
      </c>
      <c r="W12" s="46">
        <v>192</v>
      </c>
      <c r="X12" s="46">
        <v>272</v>
      </c>
      <c r="Y12" s="46">
        <v>193</v>
      </c>
      <c r="Z12" s="46">
        <v>70</v>
      </c>
      <c r="AA12" s="46">
        <v>138</v>
      </c>
      <c r="AB12" s="46">
        <v>33</v>
      </c>
      <c r="AC12" s="46">
        <v>90</v>
      </c>
      <c r="AD12" s="448">
        <v>3</v>
      </c>
      <c r="AE12" s="448">
        <v>2.5</v>
      </c>
      <c r="AF12" s="34">
        <f aca="true" t="shared" si="0" ref="AF12:AF15">U12+T12+U12+AD12+AD12+AE12+AE12</f>
        <v>463</v>
      </c>
      <c r="AG12" s="34">
        <f aca="true" t="shared" si="1" ref="AG12:AG15">U12+V12+W12+V12+U12+(4*AE12+2*AD12)</f>
        <v>460</v>
      </c>
      <c r="AH12" s="34">
        <f aca="true" t="shared" si="2" ref="AH12:AH15">AF12-P12</f>
        <v>-2</v>
      </c>
      <c r="AI12" s="34">
        <f aca="true" t="shared" si="3" ref="AI12:AI15">AG12-P12</f>
        <v>-5</v>
      </c>
      <c r="AJ12" s="34">
        <f aca="true" t="shared" si="4" ref="AJ12:AJ15">Y12+Z12+AD12+AD12+AE12</f>
        <v>271.5</v>
      </c>
      <c r="AK12" s="34">
        <f aca="true" t="shared" si="5" ref="AK12:AK15">AA12+AB12+AC12+AD12+AD12+AE12+AE12</f>
        <v>272</v>
      </c>
      <c r="AL12" s="34">
        <f aca="true" t="shared" si="6" ref="AL12:AL15">AJ12-Q12</f>
        <v>-3.5</v>
      </c>
      <c r="AM12" s="34">
        <f aca="true" t="shared" si="7" ref="AM12:AM15">AK12-Q12</f>
        <v>-3</v>
      </c>
    </row>
    <row r="13" spans="10:39" ht="12.75">
      <c r="J13" s="35" t="s">
        <v>706</v>
      </c>
      <c r="K13" s="87" t="s">
        <v>704</v>
      </c>
      <c r="L13" s="192">
        <v>7672</v>
      </c>
      <c r="M13" s="46" t="s">
        <v>123</v>
      </c>
      <c r="N13" s="58" t="s">
        <v>707</v>
      </c>
      <c r="O13" s="46" t="s">
        <v>62</v>
      </c>
      <c r="P13" s="35">
        <v>465</v>
      </c>
      <c r="Q13" s="35">
        <v>275</v>
      </c>
      <c r="R13" s="35">
        <v>41</v>
      </c>
      <c r="S13" s="35">
        <v>465</v>
      </c>
      <c r="T13" s="35">
        <v>320</v>
      </c>
      <c r="U13" s="35">
        <v>66</v>
      </c>
      <c r="V13" s="35">
        <v>59</v>
      </c>
      <c r="W13" s="35">
        <v>192</v>
      </c>
      <c r="X13" s="35">
        <v>275</v>
      </c>
      <c r="Y13" s="35">
        <v>197</v>
      </c>
      <c r="Z13" s="35">
        <v>70</v>
      </c>
      <c r="AA13" s="35">
        <v>138</v>
      </c>
      <c r="AB13" s="35">
        <v>34</v>
      </c>
      <c r="AC13" s="35">
        <v>91</v>
      </c>
      <c r="AD13" s="449">
        <v>3</v>
      </c>
      <c r="AE13" s="449">
        <v>2.5</v>
      </c>
      <c r="AF13" s="34">
        <f t="shared" si="0"/>
        <v>463</v>
      </c>
      <c r="AG13" s="34">
        <f t="shared" si="1"/>
        <v>458</v>
      </c>
      <c r="AH13" s="34">
        <f t="shared" si="2"/>
        <v>-2</v>
      </c>
      <c r="AI13" s="34">
        <f t="shared" si="3"/>
        <v>-7</v>
      </c>
      <c r="AJ13" s="34">
        <f t="shared" si="4"/>
        <v>275.5</v>
      </c>
      <c r="AK13" s="34">
        <f t="shared" si="5"/>
        <v>274</v>
      </c>
      <c r="AL13" s="34">
        <f t="shared" si="6"/>
        <v>0.5</v>
      </c>
      <c r="AM13" s="34">
        <f t="shared" si="7"/>
        <v>-1</v>
      </c>
    </row>
    <row r="14" spans="10:39" ht="12.75">
      <c r="J14" s="35" t="s">
        <v>708</v>
      </c>
      <c r="K14" s="174" t="s">
        <v>704</v>
      </c>
      <c r="L14" s="192">
        <v>8037</v>
      </c>
      <c r="M14" s="46" t="s">
        <v>669</v>
      </c>
      <c r="N14" s="58" t="s">
        <v>287</v>
      </c>
      <c r="O14" s="35" t="s">
        <v>59</v>
      </c>
      <c r="P14" s="46">
        <v>470</v>
      </c>
      <c r="Q14" s="46">
        <v>280</v>
      </c>
      <c r="R14" s="46">
        <v>42</v>
      </c>
      <c r="S14" s="46">
        <v>465</v>
      </c>
      <c r="T14" s="46">
        <v>320</v>
      </c>
      <c r="U14" s="46">
        <v>66</v>
      </c>
      <c r="V14" s="46">
        <v>60</v>
      </c>
      <c r="W14" s="46">
        <v>192</v>
      </c>
      <c r="X14" s="46">
        <v>276</v>
      </c>
      <c r="Y14" s="46">
        <v>195</v>
      </c>
      <c r="Z14" s="46">
        <v>70</v>
      </c>
      <c r="AA14" s="46">
        <v>138</v>
      </c>
      <c r="AB14" s="46">
        <v>38</v>
      </c>
      <c r="AC14" s="46">
        <v>90</v>
      </c>
      <c r="AD14" s="450">
        <v>2.5</v>
      </c>
      <c r="AE14" s="450">
        <v>1.6</v>
      </c>
      <c r="AF14" s="34">
        <f t="shared" si="0"/>
        <v>460.20000000000005</v>
      </c>
      <c r="AG14" s="34">
        <f t="shared" si="1"/>
        <v>455.4</v>
      </c>
      <c r="AH14" s="451">
        <f t="shared" si="2"/>
        <v>-9.799999999999955</v>
      </c>
      <c r="AI14" s="451">
        <f t="shared" si="3"/>
        <v>-14.600000000000023</v>
      </c>
      <c r="AJ14" s="34">
        <f t="shared" si="4"/>
        <v>271.6</v>
      </c>
      <c r="AK14" s="34">
        <f t="shared" si="5"/>
        <v>274.20000000000005</v>
      </c>
      <c r="AL14" s="451">
        <f t="shared" si="6"/>
        <v>-8.399999999999977</v>
      </c>
      <c r="AM14" s="451">
        <f t="shared" si="7"/>
        <v>-5.7999999999999545</v>
      </c>
    </row>
    <row r="15" spans="10:39" ht="12.75">
      <c r="J15" s="35" t="s">
        <v>709</v>
      </c>
      <c r="K15" s="87" t="s">
        <v>704</v>
      </c>
      <c r="L15" s="192">
        <v>8037</v>
      </c>
      <c r="M15" s="178" t="s">
        <v>162</v>
      </c>
      <c r="N15" s="177" t="s">
        <v>710</v>
      </c>
      <c r="O15" s="35" t="s">
        <v>59</v>
      </c>
      <c r="P15" s="46">
        <v>468</v>
      </c>
      <c r="Q15" s="46">
        <v>275</v>
      </c>
      <c r="R15" s="46">
        <v>42</v>
      </c>
      <c r="S15" s="46">
        <v>465</v>
      </c>
      <c r="T15" s="46">
        <v>320</v>
      </c>
      <c r="U15" s="46">
        <v>66</v>
      </c>
      <c r="V15" s="46">
        <v>60</v>
      </c>
      <c r="W15" s="46">
        <v>192</v>
      </c>
      <c r="X15" s="46">
        <v>273</v>
      </c>
      <c r="Y15" s="46">
        <v>195</v>
      </c>
      <c r="Z15" s="46">
        <v>70</v>
      </c>
      <c r="AA15" s="46">
        <v>138</v>
      </c>
      <c r="AB15" s="46">
        <v>34</v>
      </c>
      <c r="AC15" s="46">
        <v>88</v>
      </c>
      <c r="AD15" s="448">
        <v>2.6</v>
      </c>
      <c r="AE15" s="448">
        <v>2</v>
      </c>
      <c r="AF15" s="34">
        <f t="shared" si="0"/>
        <v>461.20000000000005</v>
      </c>
      <c r="AG15" s="34">
        <f t="shared" si="1"/>
        <v>457.2</v>
      </c>
      <c r="AH15" s="451">
        <f t="shared" si="2"/>
        <v>-6.7999999999999545</v>
      </c>
      <c r="AI15" s="451">
        <f t="shared" si="3"/>
        <v>-10.800000000000011</v>
      </c>
      <c r="AJ15" s="34">
        <f t="shared" si="4"/>
        <v>272.20000000000005</v>
      </c>
      <c r="AK15" s="34">
        <f t="shared" si="5"/>
        <v>269.20000000000005</v>
      </c>
      <c r="AL15" s="451">
        <f t="shared" si="6"/>
        <v>-2.7999999999999545</v>
      </c>
      <c r="AM15" s="451">
        <f t="shared" si="7"/>
        <v>-5.7999999999999545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10.28125" defaultRowHeight="12.75"/>
  <cols>
    <col min="1" max="1" width="3.28125" style="34" customWidth="1"/>
    <col min="2" max="2" width="2.140625" style="34" customWidth="1"/>
    <col min="3" max="3" width="11.00390625" style="34" customWidth="1"/>
    <col min="4" max="4" width="9.57421875" style="34" customWidth="1"/>
    <col min="5" max="5" width="37.140625" style="34" customWidth="1"/>
    <col min="6" max="6" width="10.57421875" style="34" customWidth="1"/>
    <col min="7" max="7" width="13.421875" style="34" customWidth="1"/>
    <col min="8" max="8" width="3.140625" style="34" customWidth="1"/>
    <col min="9" max="9" width="3.00390625" style="34" customWidth="1"/>
    <col min="10" max="10" width="6.421875" style="34" customWidth="1"/>
    <col min="11" max="11" width="6.140625" style="34" customWidth="1"/>
    <col min="12" max="12" width="10.140625" style="34" customWidth="1"/>
    <col min="13" max="13" width="8.00390625" style="34" customWidth="1"/>
    <col min="14" max="14" width="8.00390625" style="37" customWidth="1"/>
    <col min="15" max="15" width="8.7109375" style="34" customWidth="1"/>
    <col min="16" max="16384" width="11.421875" style="34" customWidth="1"/>
  </cols>
  <sheetData>
    <row r="2" spans="3:8" s="37" customFormat="1" ht="12.75">
      <c r="C2" s="326">
        <v>70</v>
      </c>
      <c r="D2" s="326">
        <v>56</v>
      </c>
      <c r="E2" s="326">
        <v>205</v>
      </c>
      <c r="F2" s="326">
        <v>56</v>
      </c>
      <c r="G2" s="328">
        <v>70</v>
      </c>
      <c r="H2" s="251"/>
    </row>
    <row r="3" s="37" customFormat="1" ht="9.75" customHeight="1">
      <c r="A3" s="423"/>
    </row>
    <row r="4" spans="3:9" ht="99.75" customHeight="1">
      <c r="C4" s="424"/>
      <c r="D4" s="425"/>
      <c r="E4" s="197" t="s">
        <v>711</v>
      </c>
      <c r="F4" s="425"/>
      <c r="G4" s="424"/>
      <c r="H4" s="426"/>
      <c r="I4" s="261">
        <v>96</v>
      </c>
    </row>
    <row r="5" spans="3:9" ht="42" customHeight="1">
      <c r="C5" s="424"/>
      <c r="D5" s="427"/>
      <c r="E5" s="452">
        <v>205</v>
      </c>
      <c r="F5" s="427"/>
      <c r="G5" s="424"/>
      <c r="H5" s="426"/>
      <c r="I5" s="385">
        <v>39</v>
      </c>
    </row>
    <row r="6" spans="1:9" ht="81" customHeight="1">
      <c r="A6" s="285">
        <v>277</v>
      </c>
      <c r="B6" s="285"/>
      <c r="C6" s="429"/>
      <c r="D6" s="427"/>
      <c r="E6" s="99" t="s">
        <v>712</v>
      </c>
      <c r="F6" s="427"/>
      <c r="G6" s="430"/>
      <c r="H6" s="431"/>
      <c r="I6" s="432">
        <v>139</v>
      </c>
    </row>
    <row r="7" spans="1:9" ht="77.25" customHeight="1">
      <c r="A7" s="433"/>
      <c r="C7" s="434"/>
      <c r="D7" s="435"/>
      <c r="E7" s="436">
        <v>69</v>
      </c>
      <c r="F7" s="437"/>
      <c r="G7" s="438"/>
      <c r="H7" s="426"/>
      <c r="I7" s="433"/>
    </row>
    <row r="8" spans="1:8" ht="9" customHeight="1">
      <c r="A8" s="431"/>
      <c r="C8" s="426"/>
      <c r="D8" s="439"/>
      <c r="E8" s="286"/>
      <c r="F8" s="440"/>
      <c r="G8" s="426"/>
      <c r="H8" s="426"/>
    </row>
    <row r="9" spans="3:7" ht="12.75">
      <c r="C9" s="441"/>
      <c r="D9" s="442"/>
      <c r="E9" s="443">
        <v>320</v>
      </c>
      <c r="F9" s="444"/>
      <c r="G9" s="441"/>
    </row>
    <row r="10" spans="3:8" ht="12.75">
      <c r="C10" s="442"/>
      <c r="E10" s="453">
        <v>466</v>
      </c>
      <c r="G10" s="444"/>
      <c r="H10" s="431"/>
    </row>
    <row r="11" spans="11:15" ht="13.5">
      <c r="K11" s="27" t="s">
        <v>23</v>
      </c>
      <c r="L11" s="28" t="s">
        <v>24</v>
      </c>
      <c r="M11" s="28" t="s">
        <v>25</v>
      </c>
      <c r="N11" s="27" t="s">
        <v>26</v>
      </c>
      <c r="O11" s="333" t="s">
        <v>27</v>
      </c>
    </row>
    <row r="12" spans="5:17" ht="12.75">
      <c r="E12" s="34" t="s">
        <v>713</v>
      </c>
      <c r="G12" s="447"/>
      <c r="H12" s="447"/>
      <c r="I12" s="447"/>
      <c r="K12" s="47" t="s">
        <v>704</v>
      </c>
      <c r="L12" s="70">
        <v>14185</v>
      </c>
      <c r="M12" t="s">
        <v>471</v>
      </c>
      <c r="N12" s="13" t="s">
        <v>127</v>
      </c>
      <c r="O12" s="34" t="s">
        <v>62</v>
      </c>
      <c r="P12"/>
      <c r="Q12"/>
    </row>
    <row r="13" spans="5:15" ht="12.75">
      <c r="E13" s="34" t="s">
        <v>714</v>
      </c>
      <c r="K13" s="47" t="s">
        <v>704</v>
      </c>
      <c r="L13" s="92">
        <v>20034</v>
      </c>
      <c r="M13" s="34" t="s">
        <v>373</v>
      </c>
      <c r="N13" s="37" t="s">
        <v>705</v>
      </c>
      <c r="O13" s="34" t="s">
        <v>281</v>
      </c>
    </row>
    <row r="14" ht="12.75">
      <c r="E14" s="156" t="s">
        <v>715</v>
      </c>
    </row>
    <row r="16" ht="12.75">
      <c r="E16" s="34" t="s">
        <v>716</v>
      </c>
    </row>
    <row r="17" ht="12.75">
      <c r="E17" s="34" t="s">
        <v>717</v>
      </c>
    </row>
    <row r="18" ht="12.75">
      <c r="E18" s="34" t="s">
        <v>718</v>
      </c>
    </row>
    <row r="19" ht="12.75">
      <c r="E19" s="156" t="s">
        <v>715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A1" sqref="A1"/>
    </sheetView>
  </sheetViews>
  <sheetFormatPr defaultColWidth="10.28125" defaultRowHeight="12.75"/>
  <cols>
    <col min="1" max="2" width="4.00390625" style="0" customWidth="1"/>
    <col min="3" max="3" width="14.140625" style="0" customWidth="1"/>
    <col min="4" max="4" width="10.57421875" style="0" customWidth="1"/>
    <col min="5" max="5" width="8.140625" style="0" customWidth="1"/>
    <col min="6" max="6" width="10.57421875" style="0" customWidth="1"/>
    <col min="7" max="7" width="16.57421875" style="0" customWidth="1"/>
    <col min="8" max="10" width="4.00390625" style="0" customWidth="1"/>
    <col min="11" max="11" width="3.140625" style="9" customWidth="1"/>
    <col min="12" max="12" width="6.140625" style="0" customWidth="1"/>
    <col min="13" max="13" width="10.140625" style="0" customWidth="1"/>
    <col min="14" max="15" width="8.00390625" style="0" customWidth="1"/>
    <col min="16" max="16" width="16.7109375" style="0" customWidth="1"/>
    <col min="17" max="17" width="5.57421875" style="0" customWidth="1"/>
    <col min="18" max="19" width="4.00390625" style="0" customWidth="1"/>
    <col min="20" max="20" width="3.00390625" style="0" customWidth="1"/>
    <col min="21" max="16384" width="11.00390625" style="0" customWidth="1"/>
  </cols>
  <sheetData>
    <row r="1" ht="21">
      <c r="E1" s="5">
        <v>56</v>
      </c>
    </row>
    <row r="2" spans="1:18" ht="12.75">
      <c r="A2" s="7"/>
      <c r="B2" s="7"/>
      <c r="C2" s="8"/>
      <c r="D2" s="9"/>
      <c r="E2" s="10"/>
      <c r="F2" s="9"/>
      <c r="G2" s="11"/>
      <c r="H2" s="7"/>
      <c r="I2" s="7"/>
      <c r="J2" s="7"/>
      <c r="L2" s="7"/>
      <c r="M2" s="7"/>
      <c r="N2" s="7"/>
      <c r="O2" s="7"/>
      <c r="P2" s="7"/>
      <c r="Q2" s="7"/>
      <c r="R2" s="7"/>
    </row>
    <row r="3" spans="3:7" ht="12.75">
      <c r="C3" s="12"/>
      <c r="D3" s="7"/>
      <c r="E3" s="93">
        <v>246</v>
      </c>
      <c r="F3" s="14"/>
      <c r="G3" s="15"/>
    </row>
    <row r="4" ht="13.5">
      <c r="A4" s="16"/>
    </row>
    <row r="5" spans="3:11" ht="36" customHeight="1">
      <c r="C5" s="59"/>
      <c r="D5" s="59"/>
      <c r="E5" s="82"/>
      <c r="F5" s="59"/>
      <c r="G5" s="59"/>
      <c r="H5" s="21"/>
      <c r="I5" s="21"/>
      <c r="J5" s="21"/>
      <c r="K5" s="83"/>
    </row>
    <row r="6" spans="1:11" ht="106.5" customHeight="1">
      <c r="A6" s="84" t="s">
        <v>719</v>
      </c>
      <c r="C6" s="74"/>
      <c r="D6" s="74"/>
      <c r="E6" s="99" t="s">
        <v>90</v>
      </c>
      <c r="F6" s="85"/>
      <c r="G6" s="85" t="s">
        <v>720</v>
      </c>
      <c r="H6" s="21"/>
      <c r="I6" s="21"/>
      <c r="J6" s="21"/>
      <c r="K6" s="83"/>
    </row>
    <row r="7" spans="1:11" ht="13.5">
      <c r="A7" s="16"/>
      <c r="C7" s="63"/>
      <c r="D7" s="63"/>
      <c r="E7" s="63"/>
      <c r="F7" s="63"/>
      <c r="G7" s="63"/>
      <c r="H7" s="21"/>
      <c r="I7" s="21"/>
      <c r="J7" s="21"/>
      <c r="K7" s="83"/>
    </row>
    <row r="9" spans="3:10" ht="12.75">
      <c r="C9" s="65">
        <v>66</v>
      </c>
      <c r="D9" s="65"/>
      <c r="E9" s="65"/>
      <c r="F9" s="65"/>
      <c r="G9" s="65"/>
      <c r="H9" s="12">
        <f>SUM(C9:G9)</f>
        <v>66</v>
      </c>
      <c r="I9" s="7"/>
      <c r="J9" s="7"/>
    </row>
    <row r="11" spans="12:20" ht="12.75">
      <c r="L11" s="27" t="s">
        <v>23</v>
      </c>
      <c r="M11" s="28" t="s">
        <v>24</v>
      </c>
      <c r="N11" s="28" t="s">
        <v>25</v>
      </c>
      <c r="O11" s="28" t="s">
        <v>26</v>
      </c>
      <c r="P11" s="28" t="s">
        <v>27</v>
      </c>
      <c r="Q11" s="28"/>
      <c r="R11" s="28"/>
      <c r="S11" s="27" t="s">
        <v>362</v>
      </c>
      <c r="T11" s="28"/>
    </row>
    <row r="12" spans="1:20" s="32" customFormat="1" ht="12.75">
      <c r="A12" s="48">
        <v>168</v>
      </c>
      <c r="B12" s="44">
        <v>162</v>
      </c>
      <c r="C12" s="53">
        <v>66</v>
      </c>
      <c r="D12" s="53">
        <v>37</v>
      </c>
      <c r="E12" s="53">
        <v>23</v>
      </c>
      <c r="F12" s="53">
        <v>37</v>
      </c>
      <c r="G12" s="245">
        <v>66</v>
      </c>
      <c r="H12" s="12">
        <f aca="true" t="shared" si="0" ref="H12:H16">SUM(C12:G12)</f>
        <v>229</v>
      </c>
      <c r="I12" s="228">
        <v>246</v>
      </c>
      <c r="J12" s="228">
        <v>23</v>
      </c>
      <c r="L12" s="108">
        <v>56</v>
      </c>
      <c r="M12" s="39">
        <v>9133</v>
      </c>
      <c r="N12" s="32" t="s">
        <v>220</v>
      </c>
      <c r="O12" s="47" t="s">
        <v>64</v>
      </c>
      <c r="P12" s="32" t="s">
        <v>59</v>
      </c>
      <c r="Q12" s="32" t="s">
        <v>721</v>
      </c>
      <c r="R12" s="44">
        <v>252</v>
      </c>
      <c r="S12" s="44">
        <v>172</v>
      </c>
      <c r="T12" s="44">
        <v>25</v>
      </c>
    </row>
    <row r="13" spans="1:20" s="32" customFormat="1" ht="12.75">
      <c r="A13" s="48">
        <v>168</v>
      </c>
      <c r="B13" s="44">
        <v>162</v>
      </c>
      <c r="C13" s="53">
        <v>66</v>
      </c>
      <c r="D13" s="53">
        <v>37</v>
      </c>
      <c r="E13" s="53">
        <v>23</v>
      </c>
      <c r="F13" s="53">
        <v>37</v>
      </c>
      <c r="G13" s="245">
        <v>65</v>
      </c>
      <c r="H13" s="12">
        <f t="shared" si="0"/>
        <v>228</v>
      </c>
      <c r="I13" s="228">
        <v>246</v>
      </c>
      <c r="J13" s="228">
        <v>23</v>
      </c>
      <c r="L13" s="108">
        <v>56</v>
      </c>
      <c r="M13" s="39">
        <v>10532</v>
      </c>
      <c r="N13" s="32" t="s">
        <v>260</v>
      </c>
      <c r="O13" s="13" t="s">
        <v>77</v>
      </c>
      <c r="P13" s="32" t="s">
        <v>59</v>
      </c>
      <c r="Q13" s="32" t="s">
        <v>721</v>
      </c>
      <c r="R13" s="44">
        <v>250</v>
      </c>
      <c r="S13" s="44">
        <v>170</v>
      </c>
      <c r="T13" s="44">
        <v>25</v>
      </c>
    </row>
    <row r="14" spans="1:20" s="32" customFormat="1" ht="12.75">
      <c r="A14" s="48">
        <v>166</v>
      </c>
      <c r="B14" s="44">
        <v>160</v>
      </c>
      <c r="C14" s="53">
        <v>66</v>
      </c>
      <c r="D14" s="53">
        <v>39</v>
      </c>
      <c r="E14" s="53">
        <v>19</v>
      </c>
      <c r="F14" s="53">
        <v>39</v>
      </c>
      <c r="G14" s="245">
        <v>65</v>
      </c>
      <c r="H14" s="12">
        <f t="shared" si="0"/>
        <v>228</v>
      </c>
      <c r="I14" s="228">
        <v>246</v>
      </c>
      <c r="J14" s="228">
        <v>23</v>
      </c>
      <c r="L14" s="108">
        <v>56</v>
      </c>
      <c r="M14" s="39">
        <v>11008</v>
      </c>
      <c r="N14" s="32" t="s">
        <v>190</v>
      </c>
      <c r="O14" s="47" t="s">
        <v>520</v>
      </c>
      <c r="P14" s="32" t="s">
        <v>59</v>
      </c>
      <c r="Q14" s="32" t="s">
        <v>721</v>
      </c>
      <c r="R14" s="44">
        <v>250</v>
      </c>
      <c r="S14" s="44">
        <v>170</v>
      </c>
      <c r="T14" s="44">
        <v>25</v>
      </c>
    </row>
    <row r="15" spans="1:256" s="32" customFormat="1" ht="12.75">
      <c r="A15" s="48">
        <v>170</v>
      </c>
      <c r="B15" s="35">
        <v>165</v>
      </c>
      <c r="C15" s="53">
        <v>66</v>
      </c>
      <c r="D15" s="53">
        <v>41</v>
      </c>
      <c r="E15" s="53">
        <v>23</v>
      </c>
      <c r="F15" s="53">
        <v>38</v>
      </c>
      <c r="G15" s="245">
        <v>66</v>
      </c>
      <c r="H15" s="12">
        <f t="shared" si="0"/>
        <v>234</v>
      </c>
      <c r="I15" s="228">
        <v>246</v>
      </c>
      <c r="J15" s="228">
        <v>26</v>
      </c>
      <c r="K15" s="9"/>
      <c r="L15" s="108">
        <v>56</v>
      </c>
      <c r="M15" s="39">
        <v>11674</v>
      </c>
      <c r="N15" s="46" t="s">
        <v>192</v>
      </c>
      <c r="O15" s="13" t="s">
        <v>380</v>
      </c>
      <c r="P15" s="35" t="s">
        <v>35</v>
      </c>
      <c r="Q15" s="32" t="s">
        <v>722</v>
      </c>
      <c r="R15" s="44">
        <v>252</v>
      </c>
      <c r="S15" s="44">
        <v>175</v>
      </c>
      <c r="T15" s="44">
        <v>28</v>
      </c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0" s="167" customFormat="1" ht="14.25">
      <c r="A16" s="454">
        <v>167</v>
      </c>
      <c r="C16" s="289">
        <v>65</v>
      </c>
      <c r="D16" s="289">
        <v>41</v>
      </c>
      <c r="E16" s="289">
        <v>18</v>
      </c>
      <c r="F16" s="289">
        <v>39</v>
      </c>
      <c r="G16" s="455">
        <v>69</v>
      </c>
      <c r="H16" s="456">
        <f t="shared" si="0"/>
        <v>232</v>
      </c>
      <c r="I16" s="457">
        <v>243</v>
      </c>
      <c r="J16" s="457">
        <v>24</v>
      </c>
      <c r="K16" s="312"/>
      <c r="L16" s="458">
        <v>56</v>
      </c>
      <c r="M16" s="459">
        <v>10593</v>
      </c>
      <c r="P16" s="293"/>
      <c r="R16" s="279">
        <v>251</v>
      </c>
      <c r="S16" s="279">
        <v>172</v>
      </c>
      <c r="T16" s="279">
        <v>26</v>
      </c>
    </row>
  </sheetData>
  <sheetProtection selectLockedCells="1" selectUnlockedCells="1"/>
  <printOptions/>
  <pageMargins left="0.31527777777777777" right="0.31527777777777777" top="0.39375" bottom="0.39375" header="0.5118055555555555" footer="0.5118055555555555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Q18" sqref="Q18"/>
    </sheetView>
  </sheetViews>
  <sheetFormatPr defaultColWidth="10.28125" defaultRowHeight="12.75"/>
  <cols>
    <col min="1" max="1" width="3.140625" style="0" customWidth="1"/>
    <col min="2" max="2" width="4.00390625" style="0" customWidth="1"/>
    <col min="3" max="3" width="3.00390625" style="0" customWidth="1"/>
    <col min="4" max="4" width="16.140625" style="0" customWidth="1"/>
    <col min="5" max="5" width="5.00390625" style="0" customWidth="1"/>
    <col min="6" max="6" width="11.00390625" style="0" customWidth="1"/>
    <col min="7" max="7" width="7.7109375" style="0" customWidth="1"/>
    <col min="8" max="8" width="17.421875" style="0" customWidth="1"/>
    <col min="9" max="9" width="3.140625" style="0" customWidth="1"/>
    <col min="10" max="10" width="3.00390625" style="9" customWidth="1"/>
    <col min="11" max="11" width="3.7109375" style="9" customWidth="1"/>
    <col min="12" max="12" width="6.00390625" style="0" customWidth="1"/>
    <col min="13" max="13" width="9.7109375" style="0" customWidth="1"/>
    <col min="14" max="15" width="7.7109375" style="0" customWidth="1"/>
    <col min="16" max="16" width="10.7109375" style="0" customWidth="1"/>
    <col min="17" max="17" width="5.421875" style="0" customWidth="1"/>
    <col min="18" max="21" width="3.00390625" style="0" customWidth="1"/>
    <col min="22" max="16384" width="11.00390625" style="0" customWidth="1"/>
  </cols>
  <sheetData>
    <row r="1" ht="21">
      <c r="F1" s="5">
        <v>57</v>
      </c>
    </row>
    <row r="2" ht="12.75">
      <c r="B2" s="7"/>
    </row>
    <row r="3" spans="4:11" s="7" customFormat="1" ht="12.75">
      <c r="D3" s="183"/>
      <c r="E3" s="9"/>
      <c r="F3" s="221">
        <v>340</v>
      </c>
      <c r="G3" s="9"/>
      <c r="H3" s="222"/>
      <c r="J3" s="9"/>
      <c r="K3" s="9"/>
    </row>
    <row r="4" spans="1:2" ht="13.5">
      <c r="A4" s="16"/>
      <c r="B4" s="16"/>
    </row>
    <row r="5" spans="4:11" ht="33" customHeight="1">
      <c r="D5" s="71"/>
      <c r="E5" s="72"/>
      <c r="F5" s="64" t="s">
        <v>90</v>
      </c>
      <c r="G5" s="72"/>
      <c r="H5" s="73"/>
      <c r="I5" s="21"/>
      <c r="J5" s="61">
        <v>45</v>
      </c>
      <c r="K5" s="410">
        <v>47</v>
      </c>
    </row>
    <row r="6" spans="1:11" ht="125.25" customHeight="1">
      <c r="A6" s="84">
        <v>258</v>
      </c>
      <c r="B6" s="84">
        <v>258</v>
      </c>
      <c r="D6" s="76"/>
      <c r="E6" s="76"/>
      <c r="F6" s="9" t="s">
        <v>723</v>
      </c>
      <c r="G6" s="60"/>
      <c r="H6" s="76"/>
      <c r="I6" s="21"/>
      <c r="J6" s="83">
        <v>140</v>
      </c>
      <c r="K6" s="410">
        <v>139</v>
      </c>
    </row>
    <row r="7" spans="1:11" ht="56.25" customHeight="1">
      <c r="A7" s="62"/>
      <c r="B7" s="62"/>
      <c r="D7" s="71"/>
      <c r="E7" s="72"/>
      <c r="F7" s="64"/>
      <c r="G7" s="72"/>
      <c r="H7" s="73"/>
      <c r="I7" s="21"/>
      <c r="J7" s="91">
        <v>64</v>
      </c>
      <c r="K7" s="410">
        <v>60</v>
      </c>
    </row>
    <row r="9" spans="4:9" ht="12.75">
      <c r="D9" s="65">
        <v>114</v>
      </c>
      <c r="E9" s="212">
        <v>21</v>
      </c>
      <c r="F9" s="66">
        <v>45</v>
      </c>
      <c r="G9" s="224">
        <v>33</v>
      </c>
      <c r="H9" s="65">
        <v>114</v>
      </c>
      <c r="I9" s="12"/>
    </row>
    <row r="10" spans="4:9" ht="12.75">
      <c r="D10" s="396">
        <v>115</v>
      </c>
      <c r="E10" s="396">
        <v>23</v>
      </c>
      <c r="F10" s="396">
        <v>45</v>
      </c>
      <c r="G10" s="460">
        <v>29</v>
      </c>
      <c r="H10" s="396">
        <v>119</v>
      </c>
      <c r="I10" s="7"/>
    </row>
    <row r="11" spans="5:17" ht="12.75">
      <c r="E11" s="7"/>
      <c r="F11" s="14"/>
      <c r="G11" s="14"/>
      <c r="L11" s="27" t="s">
        <v>23</v>
      </c>
      <c r="M11" s="28" t="s">
        <v>24</v>
      </c>
      <c r="N11" s="28" t="s">
        <v>25</v>
      </c>
      <c r="O11" s="28" t="s">
        <v>26</v>
      </c>
      <c r="P11" s="28" t="s">
        <v>27</v>
      </c>
      <c r="Q11" s="28"/>
    </row>
    <row r="12" spans="2:17" s="32" customFormat="1" ht="12.75">
      <c r="B12" s="373"/>
      <c r="C12" s="39"/>
      <c r="E12" s="43"/>
      <c r="G12" s="46"/>
      <c r="H12" s="46"/>
      <c r="L12" s="373">
        <v>57</v>
      </c>
      <c r="M12" s="39">
        <v>9133</v>
      </c>
      <c r="N12" s="32" t="s">
        <v>724</v>
      </c>
      <c r="O12" s="43"/>
      <c r="P12" s="32" t="s">
        <v>276</v>
      </c>
      <c r="Q12" s="46" t="s">
        <v>725</v>
      </c>
    </row>
    <row r="13" spans="2:17" s="32" customFormat="1" ht="12.75">
      <c r="B13" s="174"/>
      <c r="C13" s="113"/>
      <c r="E13" s="43"/>
      <c r="F13" s="46"/>
      <c r="G13" s="46"/>
      <c r="H13" s="46"/>
      <c r="I13" s="46"/>
      <c r="L13" s="174">
        <v>57</v>
      </c>
      <c r="M13" s="192">
        <v>10285</v>
      </c>
      <c r="N13" s="46" t="s">
        <v>94</v>
      </c>
      <c r="O13" s="58" t="s">
        <v>726</v>
      </c>
      <c r="P13" s="46" t="s">
        <v>62</v>
      </c>
      <c r="Q13" s="46" t="s">
        <v>725</v>
      </c>
    </row>
    <row r="14" spans="2:17" s="32" customFormat="1" ht="12.75">
      <c r="B14" s="87"/>
      <c r="C14" s="39"/>
      <c r="E14" s="43"/>
      <c r="F14" s="35"/>
      <c r="G14" s="362"/>
      <c r="H14" s="46"/>
      <c r="I14" s="46"/>
      <c r="L14" s="87">
        <v>57</v>
      </c>
      <c r="M14" s="45">
        <v>10453</v>
      </c>
      <c r="N14" s="46" t="s">
        <v>94</v>
      </c>
      <c r="O14" s="58" t="s">
        <v>727</v>
      </c>
      <c r="P14" s="35" t="s">
        <v>35</v>
      </c>
      <c r="Q14" s="46" t="s">
        <v>725</v>
      </c>
    </row>
    <row r="15" spans="2:17" s="32" customFormat="1" ht="12.75">
      <c r="B15" s="373"/>
      <c r="C15" s="39"/>
      <c r="E15" s="43"/>
      <c r="F15" s="44"/>
      <c r="G15" s="46"/>
      <c r="H15" s="46"/>
      <c r="L15" s="373">
        <v>57</v>
      </c>
      <c r="M15" s="39">
        <v>11666</v>
      </c>
      <c r="N15" s="32" t="s">
        <v>728</v>
      </c>
      <c r="O15" s="43"/>
      <c r="P15" s="44" t="s">
        <v>59</v>
      </c>
      <c r="Q15" s="46" t="s">
        <v>725</v>
      </c>
    </row>
    <row r="16" spans="12:17" ht="12.75">
      <c r="L16" s="461">
        <v>57</v>
      </c>
      <c r="M16" s="459">
        <v>10929</v>
      </c>
      <c r="N16" s="390" t="s">
        <v>729</v>
      </c>
      <c r="O16" s="289" t="s">
        <v>127</v>
      </c>
      <c r="P16" s="46" t="s">
        <v>62</v>
      </c>
      <c r="Q16" s="46" t="s">
        <v>725</v>
      </c>
    </row>
  </sheetData>
  <sheetProtection selectLockedCells="1" selectUnlockedCells="1"/>
  <printOptions/>
  <pageMargins left="0.19652777777777777" right="0.19652777777777777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4.7109375" style="0" customWidth="1"/>
    <col min="3" max="3" width="21.140625" style="0" customWidth="1"/>
    <col min="4" max="4" width="30.7109375" style="0" customWidth="1"/>
    <col min="5" max="5" width="18.00390625" style="0" customWidth="1"/>
    <col min="6" max="6" width="6.421875" style="0" customWidth="1"/>
    <col min="7" max="7" width="3.140625" style="0" customWidth="1"/>
    <col min="8" max="16384" width="11.00390625" style="0" customWidth="1"/>
  </cols>
  <sheetData>
    <row r="1" spans="4:7" ht="21">
      <c r="D1" s="5" t="s">
        <v>730</v>
      </c>
      <c r="G1" s="9"/>
    </row>
    <row r="2" spans="1:7" ht="12.75">
      <c r="A2" s="7"/>
      <c r="G2" s="9"/>
    </row>
    <row r="3" spans="3:7" s="7" customFormat="1" ht="12.75">
      <c r="C3" s="183"/>
      <c r="D3" s="221">
        <v>340</v>
      </c>
      <c r="E3" s="222"/>
      <c r="G3" s="9"/>
    </row>
    <row r="4" spans="1:7" ht="13.5">
      <c r="A4" s="16"/>
      <c r="G4" s="9"/>
    </row>
    <row r="5" spans="3:7" ht="64.5" customHeight="1">
      <c r="C5" s="71"/>
      <c r="D5" s="64" t="s">
        <v>90</v>
      </c>
      <c r="E5" s="73"/>
      <c r="F5" s="21"/>
      <c r="G5" s="61">
        <v>60</v>
      </c>
    </row>
    <row r="6" spans="1:7" ht="159" customHeight="1">
      <c r="A6" s="304">
        <v>255</v>
      </c>
      <c r="C6" s="76"/>
      <c r="D6" s="76"/>
      <c r="E6" s="76"/>
      <c r="F6" s="21"/>
      <c r="G6" s="61">
        <v>188</v>
      </c>
    </row>
    <row r="7" ht="12.75">
      <c r="G7" s="9"/>
    </row>
    <row r="8" spans="3:7" ht="12.75">
      <c r="C8" s="65">
        <v>88</v>
      </c>
      <c r="D8" s="66">
        <v>178</v>
      </c>
      <c r="E8" s="65">
        <v>65</v>
      </c>
      <c r="F8" s="12"/>
      <c r="G8" s="9"/>
    </row>
    <row r="9" spans="4:14" ht="12.75">
      <c r="D9" s="14"/>
      <c r="G9" s="9"/>
      <c r="I9" s="27" t="s">
        <v>23</v>
      </c>
      <c r="J9" s="28" t="s">
        <v>24</v>
      </c>
      <c r="K9" s="28" t="s">
        <v>25</v>
      </c>
      <c r="L9" s="28" t="s">
        <v>26</v>
      </c>
      <c r="M9" s="28" t="s">
        <v>27</v>
      </c>
      <c r="N9" s="28"/>
    </row>
    <row r="10" spans="7:14" ht="12.75">
      <c r="G10" s="9"/>
      <c r="I10" s="87" t="s">
        <v>730</v>
      </c>
      <c r="J10" s="39">
        <v>9498</v>
      </c>
      <c r="K10" s="32" t="s">
        <v>94</v>
      </c>
      <c r="L10" s="43" t="s">
        <v>731</v>
      </c>
      <c r="M10" s="35" t="s">
        <v>35</v>
      </c>
      <c r="N10" s="34" t="s">
        <v>732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1" sqref="B1"/>
    </sheetView>
  </sheetViews>
  <sheetFormatPr defaultColWidth="10.28125" defaultRowHeight="12.75"/>
  <cols>
    <col min="1" max="1" width="4.00390625" style="0" customWidth="1"/>
    <col min="2" max="2" width="3.140625" style="0" customWidth="1"/>
    <col min="3" max="3" width="10.140625" style="0" customWidth="1"/>
    <col min="4" max="4" width="18.7109375" style="0" customWidth="1"/>
    <col min="5" max="5" width="11.140625" style="0" customWidth="1"/>
    <col min="6" max="6" width="9.7109375" style="0" customWidth="1"/>
    <col min="7" max="7" width="8.57421875" style="0" customWidth="1"/>
    <col min="8" max="9" width="4.00390625" style="0" customWidth="1"/>
    <col min="10" max="10" width="3.140625" style="0" customWidth="1"/>
    <col min="11" max="11" width="3.57421875" style="0" customWidth="1"/>
    <col min="12" max="12" width="12.421875" style="0" customWidth="1"/>
    <col min="13" max="13" width="7.57421875" style="0" customWidth="1"/>
    <col min="14" max="14" width="6.7109375" style="0" customWidth="1"/>
    <col min="15" max="15" width="9.7109375" style="0" customWidth="1"/>
    <col min="16" max="16" width="3.140625" style="0" customWidth="1"/>
    <col min="17" max="17" width="6.7109375" style="0" customWidth="1"/>
    <col min="18" max="18" width="9.00390625" style="0" customWidth="1"/>
    <col min="19" max="19" width="3.421875" style="0" customWidth="1"/>
    <col min="20" max="20" width="3.57421875" style="0" customWidth="1"/>
    <col min="21" max="21" width="2.7109375" style="0" customWidth="1"/>
    <col min="22" max="22" width="9.57421875" style="0" customWidth="1"/>
    <col min="23" max="23" width="3.140625" style="0" customWidth="1"/>
    <col min="24" max="24" width="4.00390625" style="0" customWidth="1"/>
    <col min="25" max="25" width="2.57421875" style="67" customWidth="1"/>
    <col min="26" max="26" width="4.00390625" style="0" customWidth="1"/>
    <col min="27" max="27" width="2.57421875" style="67" customWidth="1"/>
    <col min="28" max="28" width="5.140625" style="0" customWidth="1"/>
    <col min="29" max="29" width="7.57421875" style="0" customWidth="1"/>
    <col min="30" max="30" width="6.7109375" style="0" customWidth="1"/>
    <col min="31" max="32" width="3.00390625" style="0" customWidth="1"/>
    <col min="33" max="33" width="4.00390625" style="0" customWidth="1"/>
    <col min="34" max="36" width="3.00390625" style="0" customWidth="1"/>
    <col min="37" max="37" width="5.7109375" style="0" customWidth="1"/>
    <col min="38" max="38" width="4.00390625" style="0" customWidth="1"/>
    <col min="39" max="41" width="3.00390625" style="0" customWidth="1"/>
    <col min="42" max="42" width="3.57421875" style="0" customWidth="1"/>
    <col min="43" max="43" width="4.00390625" style="0" customWidth="1"/>
    <col min="44" max="44" width="5.00390625" style="0" customWidth="1"/>
    <col min="45" max="45" width="6.7109375" style="0" customWidth="1"/>
    <col min="46" max="46" width="10.140625" style="0" customWidth="1"/>
    <col min="47" max="16384" width="11.00390625" style="0" customWidth="1"/>
  </cols>
  <sheetData>
    <row r="1" spans="1:46" ht="141.75">
      <c r="A1" s="462" t="s">
        <v>733</v>
      </c>
      <c r="B1" s="463" t="s">
        <v>734</v>
      </c>
      <c r="C1" s="462" t="s">
        <v>24</v>
      </c>
      <c r="D1" s="260" t="s">
        <v>735</v>
      </c>
      <c r="E1" s="260" t="s">
        <v>736</v>
      </c>
      <c r="F1" s="260" t="s">
        <v>737</v>
      </c>
      <c r="G1" s="260" t="s">
        <v>738</v>
      </c>
      <c r="H1" s="260" t="s">
        <v>739</v>
      </c>
      <c r="I1" s="260" t="s">
        <v>740</v>
      </c>
      <c r="J1" s="260" t="s">
        <v>22</v>
      </c>
      <c r="K1" s="260" t="s">
        <v>741</v>
      </c>
      <c r="L1" s="260" t="s">
        <v>742</v>
      </c>
      <c r="M1" s="260" t="s">
        <v>743</v>
      </c>
      <c r="N1" s="464" t="s">
        <v>744</v>
      </c>
      <c r="O1" s="260" t="s">
        <v>129</v>
      </c>
      <c r="P1" s="260" t="s">
        <v>745</v>
      </c>
      <c r="Q1" s="260" t="s">
        <v>746</v>
      </c>
      <c r="R1" s="260" t="s">
        <v>747</v>
      </c>
      <c r="S1" s="260" t="s">
        <v>748</v>
      </c>
      <c r="T1" s="260" t="s">
        <v>749</v>
      </c>
      <c r="U1" s="260" t="s">
        <v>750</v>
      </c>
      <c r="V1" s="260" t="s">
        <v>228</v>
      </c>
      <c r="W1" s="465" t="s">
        <v>339</v>
      </c>
      <c r="X1" s="466" t="s">
        <v>751</v>
      </c>
      <c r="Y1" s="467" t="s">
        <v>752</v>
      </c>
      <c r="Z1" s="466" t="s">
        <v>753</v>
      </c>
      <c r="AA1" s="467" t="s">
        <v>754</v>
      </c>
      <c r="AB1" s="466" t="s">
        <v>22</v>
      </c>
      <c r="AC1" s="466" t="s">
        <v>19</v>
      </c>
      <c r="AD1" s="260" t="s">
        <v>746</v>
      </c>
      <c r="AE1" s="451">
        <v>67</v>
      </c>
      <c r="AF1" s="451">
        <v>56</v>
      </c>
      <c r="AG1" s="451">
        <v>136</v>
      </c>
      <c r="AH1" s="451">
        <v>61</v>
      </c>
      <c r="AI1" s="451">
        <v>67</v>
      </c>
      <c r="AJ1" s="467" t="s">
        <v>755</v>
      </c>
      <c r="AK1" s="466" t="s">
        <v>21</v>
      </c>
      <c r="AL1" s="451">
        <v>158</v>
      </c>
      <c r="AM1" s="451">
        <v>66</v>
      </c>
      <c r="AN1" s="451">
        <v>33</v>
      </c>
      <c r="AO1" s="467" t="s">
        <v>755</v>
      </c>
      <c r="AP1" s="468" t="s">
        <v>756</v>
      </c>
      <c r="AQ1" s="468" t="s">
        <v>757</v>
      </c>
      <c r="AS1" s="260" t="s">
        <v>746</v>
      </c>
      <c r="AT1" s="462" t="s">
        <v>24</v>
      </c>
    </row>
    <row r="2" spans="1:46" s="46" customFormat="1" ht="14.25">
      <c r="A2" s="469">
        <v>32</v>
      </c>
      <c r="B2" s="335">
        <v>51</v>
      </c>
      <c r="C2" s="336">
        <v>14634</v>
      </c>
      <c r="D2" s="56" t="s">
        <v>758</v>
      </c>
      <c r="E2" s="470" t="s">
        <v>759</v>
      </c>
      <c r="F2" s="471" t="s">
        <v>760</v>
      </c>
      <c r="G2" s="472" t="s">
        <v>761</v>
      </c>
      <c r="H2" s="56">
        <v>412</v>
      </c>
      <c r="I2" s="56">
        <v>275</v>
      </c>
      <c r="J2" s="56">
        <v>32</v>
      </c>
      <c r="K2" s="56" t="s">
        <v>762</v>
      </c>
      <c r="L2" s="56" t="s">
        <v>763</v>
      </c>
      <c r="M2" s="56" t="s">
        <v>482</v>
      </c>
      <c r="N2" s="337" t="s">
        <v>37</v>
      </c>
      <c r="O2" s="80" t="s">
        <v>279</v>
      </c>
      <c r="P2" s="228"/>
      <c r="Q2" s="473"/>
      <c r="R2" s="56"/>
      <c r="S2" s="56" t="s">
        <v>764</v>
      </c>
      <c r="T2" s="474" t="s">
        <v>765</v>
      </c>
      <c r="U2" s="474" t="s">
        <v>766</v>
      </c>
      <c r="V2" s="56"/>
      <c r="W2" s="56"/>
      <c r="X2" s="331">
        <v>412</v>
      </c>
      <c r="Y2" s="475">
        <f aca="true" t="shared" si="0" ref="Y2:Y4">H2-X2</f>
        <v>0</v>
      </c>
      <c r="Z2" s="476">
        <v>275</v>
      </c>
      <c r="AA2" s="477">
        <f aca="true" t="shared" si="1" ref="AA2:AA4">I2-Z2</f>
        <v>0</v>
      </c>
      <c r="AB2" s="331">
        <v>30</v>
      </c>
      <c r="AC2" s="331">
        <v>406</v>
      </c>
      <c r="AD2" s="473"/>
      <c r="AE2" s="88">
        <v>67</v>
      </c>
      <c r="AF2" s="88">
        <v>63</v>
      </c>
      <c r="AG2" s="88">
        <v>136</v>
      </c>
      <c r="AH2" s="88">
        <v>56</v>
      </c>
      <c r="AI2" s="88">
        <v>67</v>
      </c>
      <c r="AJ2" s="475">
        <f aca="true" t="shared" si="2" ref="AJ2:AJ4">AC2-AE2-AF2-AG2-AH2-AI2</f>
        <v>17</v>
      </c>
      <c r="AK2" s="331">
        <v>268</v>
      </c>
      <c r="AL2" s="88">
        <v>156</v>
      </c>
      <c r="AM2" s="88">
        <v>66</v>
      </c>
      <c r="AN2" s="88">
        <v>33</v>
      </c>
      <c r="AO2" s="475">
        <f aca="true" t="shared" si="3" ref="AO2:AO4">AK2-AL2-AM2-AN2</f>
        <v>13</v>
      </c>
      <c r="AP2" s="478">
        <f aca="true" t="shared" si="4" ref="AP2:AP4">X2-AC2</f>
        <v>6</v>
      </c>
      <c r="AQ2" s="478">
        <f aca="true" t="shared" si="5" ref="AQ2:AQ4">Z2-AK2</f>
        <v>7</v>
      </c>
      <c r="AR2" s="473">
        <v>1935</v>
      </c>
      <c r="AS2" s="473"/>
      <c r="AT2" s="336">
        <v>14634</v>
      </c>
    </row>
    <row r="3" spans="1:256" s="32" customFormat="1" ht="14.25">
      <c r="A3" s="469">
        <v>30</v>
      </c>
      <c r="B3" s="174">
        <v>51</v>
      </c>
      <c r="C3" s="113">
        <v>13092</v>
      </c>
      <c r="D3" s="32" t="s">
        <v>758</v>
      </c>
      <c r="E3" s="32" t="s">
        <v>90</v>
      </c>
      <c r="F3" s="80" t="s">
        <v>90</v>
      </c>
      <c r="G3" s="479"/>
      <c r="H3" s="32">
        <v>412</v>
      </c>
      <c r="I3" s="32">
        <v>275</v>
      </c>
      <c r="J3" s="32">
        <v>32</v>
      </c>
      <c r="K3" s="32" t="s">
        <v>762</v>
      </c>
      <c r="L3" s="32" t="s">
        <v>767</v>
      </c>
      <c r="M3" s="32" t="s">
        <v>484</v>
      </c>
      <c r="N3" s="58" t="s">
        <v>30</v>
      </c>
      <c r="O3" s="32" t="s">
        <v>768</v>
      </c>
      <c r="P3" s="46"/>
      <c r="Q3" s="473"/>
      <c r="R3" s="32" t="s">
        <v>767</v>
      </c>
      <c r="X3" s="331">
        <v>412</v>
      </c>
      <c r="Y3" s="475">
        <f t="shared" si="0"/>
        <v>0</v>
      </c>
      <c r="Z3" s="476">
        <v>273</v>
      </c>
      <c r="AA3" s="477">
        <f t="shared" si="1"/>
        <v>2</v>
      </c>
      <c r="AB3" s="331">
        <v>29</v>
      </c>
      <c r="AC3" s="331">
        <v>405</v>
      </c>
      <c r="AD3" s="473"/>
      <c r="AE3" s="88">
        <v>66</v>
      </c>
      <c r="AF3" s="88">
        <v>60</v>
      </c>
      <c r="AG3" s="88">
        <v>136</v>
      </c>
      <c r="AH3" s="88">
        <v>60</v>
      </c>
      <c r="AI3" s="88">
        <v>67</v>
      </c>
      <c r="AJ3" s="475">
        <f t="shared" si="2"/>
        <v>16</v>
      </c>
      <c r="AK3" s="331">
        <v>266</v>
      </c>
      <c r="AL3" s="88">
        <v>156</v>
      </c>
      <c r="AM3" s="88">
        <v>66</v>
      </c>
      <c r="AN3" s="88">
        <v>34</v>
      </c>
      <c r="AO3" s="475">
        <f t="shared" si="3"/>
        <v>10</v>
      </c>
      <c r="AP3" s="478">
        <f t="shared" si="4"/>
        <v>7</v>
      </c>
      <c r="AQ3" s="478">
        <f t="shared" si="5"/>
        <v>7</v>
      </c>
      <c r="AR3" s="473">
        <v>1935</v>
      </c>
      <c r="AS3" s="473"/>
      <c r="AT3" s="113">
        <v>13092</v>
      </c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32" customFormat="1" ht="14.25">
      <c r="A4" s="469">
        <v>34</v>
      </c>
      <c r="B4" s="174">
        <v>51</v>
      </c>
      <c r="C4" s="192">
        <v>15055</v>
      </c>
      <c r="D4" s="46" t="s">
        <v>758</v>
      </c>
      <c r="E4" s="46" t="s">
        <v>769</v>
      </c>
      <c r="F4" s="46" t="s">
        <v>90</v>
      </c>
      <c r="G4" s="46"/>
      <c r="H4" s="56">
        <v>412</v>
      </c>
      <c r="I4" s="46">
        <v>275</v>
      </c>
      <c r="J4" s="46">
        <v>32</v>
      </c>
      <c r="K4" s="46" t="s">
        <v>770</v>
      </c>
      <c r="L4" s="46" t="s">
        <v>771</v>
      </c>
      <c r="M4" s="46" t="s">
        <v>485</v>
      </c>
      <c r="N4" s="58" t="s">
        <v>30</v>
      </c>
      <c r="O4" s="46" t="s">
        <v>35</v>
      </c>
      <c r="P4" s="46"/>
      <c r="Q4" s="473" t="s">
        <v>772</v>
      </c>
      <c r="R4" s="46"/>
      <c r="S4" s="46"/>
      <c r="T4" s="46"/>
      <c r="U4" s="46"/>
      <c r="V4" s="46"/>
      <c r="W4" s="46"/>
      <c r="X4" s="331">
        <v>412</v>
      </c>
      <c r="Y4" s="475">
        <f t="shared" si="0"/>
        <v>0</v>
      </c>
      <c r="Z4" s="331">
        <v>273</v>
      </c>
      <c r="AA4" s="477">
        <f t="shared" si="1"/>
        <v>2</v>
      </c>
      <c r="AB4" s="331">
        <v>30</v>
      </c>
      <c r="AC4" s="331">
        <v>406</v>
      </c>
      <c r="AD4" s="473" t="s">
        <v>772</v>
      </c>
      <c r="AE4" s="88">
        <v>66</v>
      </c>
      <c r="AF4" s="88">
        <v>62</v>
      </c>
      <c r="AG4" s="88">
        <v>136</v>
      </c>
      <c r="AH4" s="88">
        <v>56</v>
      </c>
      <c r="AI4" s="88">
        <v>66</v>
      </c>
      <c r="AJ4" s="475">
        <f t="shared" si="2"/>
        <v>20</v>
      </c>
      <c r="AK4" s="331">
        <v>268</v>
      </c>
      <c r="AL4" s="88">
        <v>156</v>
      </c>
      <c r="AM4" s="88">
        <v>67</v>
      </c>
      <c r="AN4" s="88">
        <v>33</v>
      </c>
      <c r="AO4" s="475">
        <f t="shared" si="3"/>
        <v>12</v>
      </c>
      <c r="AP4" s="478">
        <f t="shared" si="4"/>
        <v>6</v>
      </c>
      <c r="AQ4" s="478">
        <f t="shared" si="5"/>
        <v>5</v>
      </c>
      <c r="AR4" s="473">
        <v>1935</v>
      </c>
      <c r="AS4" s="473" t="s">
        <v>772</v>
      </c>
      <c r="AT4" s="192">
        <v>15055</v>
      </c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32" customFormat="1" ht="14.25">
      <c r="A5" s="469">
        <v>28</v>
      </c>
      <c r="B5" s="339">
        <v>51</v>
      </c>
      <c r="C5" s="192">
        <v>13016</v>
      </c>
      <c r="D5" s="46" t="s">
        <v>758</v>
      </c>
      <c r="E5" s="46" t="s">
        <v>90</v>
      </c>
      <c r="F5" s="338" t="s">
        <v>90</v>
      </c>
      <c r="G5" s="338" t="s">
        <v>773</v>
      </c>
      <c r="H5" s="338">
        <v>412</v>
      </c>
      <c r="I5" s="338">
        <v>275</v>
      </c>
      <c r="J5" s="338">
        <v>32</v>
      </c>
      <c r="K5" s="338" t="s">
        <v>774</v>
      </c>
      <c r="L5" s="338" t="s">
        <v>775</v>
      </c>
      <c r="M5" s="46" t="s">
        <v>486</v>
      </c>
      <c r="N5" s="58" t="s">
        <v>37</v>
      </c>
      <c r="O5" s="46" t="s">
        <v>135</v>
      </c>
      <c r="P5" s="46"/>
      <c r="Q5" s="473" t="s">
        <v>483</v>
      </c>
      <c r="R5" s="46"/>
      <c r="S5" s="46" t="s">
        <v>776</v>
      </c>
      <c r="T5" s="474" t="s">
        <v>765</v>
      </c>
      <c r="U5" s="474" t="s">
        <v>766</v>
      </c>
      <c r="V5" s="46" t="s">
        <v>228</v>
      </c>
      <c r="W5" s="46"/>
      <c r="X5" s="331"/>
      <c r="Y5" s="475"/>
      <c r="Z5" s="331"/>
      <c r="AA5" s="477"/>
      <c r="AB5" s="331"/>
      <c r="AC5" s="331">
        <v>404</v>
      </c>
      <c r="AD5" s="473" t="s">
        <v>483</v>
      </c>
      <c r="AE5" s="88"/>
      <c r="AF5" s="88"/>
      <c r="AG5" s="88"/>
      <c r="AH5" s="88"/>
      <c r="AI5" s="88"/>
      <c r="AJ5" s="475"/>
      <c r="AK5" s="331">
        <v>273</v>
      </c>
      <c r="AL5" s="88"/>
      <c r="AM5" s="88"/>
      <c r="AN5" s="88"/>
      <c r="AO5" s="475"/>
      <c r="AP5" s="478"/>
      <c r="AQ5" s="478"/>
      <c r="AR5" s="473">
        <v>1935</v>
      </c>
      <c r="AS5" s="473" t="s">
        <v>483</v>
      </c>
      <c r="AT5" s="192">
        <v>13016</v>
      </c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32" customFormat="1" ht="14.25">
      <c r="A6" s="469">
        <v>29</v>
      </c>
      <c r="B6" s="335">
        <v>51</v>
      </c>
      <c r="C6" s="336">
        <v>13066</v>
      </c>
      <c r="D6" s="56" t="s">
        <v>758</v>
      </c>
      <c r="E6" s="470" t="s">
        <v>759</v>
      </c>
      <c r="F6" s="470" t="s">
        <v>318</v>
      </c>
      <c r="G6" s="480"/>
      <c r="H6" s="56">
        <v>412</v>
      </c>
      <c r="I6" s="56">
        <v>275</v>
      </c>
      <c r="J6" s="56">
        <v>32</v>
      </c>
      <c r="K6" s="56" t="s">
        <v>777</v>
      </c>
      <c r="L6" s="56" t="s">
        <v>778</v>
      </c>
      <c r="M6" s="56" t="s">
        <v>487</v>
      </c>
      <c r="N6" s="43" t="s">
        <v>37</v>
      </c>
      <c r="O6" s="46" t="s">
        <v>35</v>
      </c>
      <c r="P6" s="228"/>
      <c r="Q6" s="473" t="s">
        <v>472</v>
      </c>
      <c r="R6" s="56" t="s">
        <v>778</v>
      </c>
      <c r="S6" s="56" t="s">
        <v>764</v>
      </c>
      <c r="T6" s="474" t="s">
        <v>765</v>
      </c>
      <c r="U6" s="474" t="s">
        <v>766</v>
      </c>
      <c r="V6" s="56"/>
      <c r="W6" s="56"/>
      <c r="X6" s="331">
        <v>410</v>
      </c>
      <c r="Y6" s="475">
        <f>H6-X6</f>
        <v>2</v>
      </c>
      <c r="Z6" s="331">
        <v>274</v>
      </c>
      <c r="AA6" s="477">
        <f>I6-Z6</f>
        <v>1</v>
      </c>
      <c r="AB6" s="331">
        <v>30</v>
      </c>
      <c r="AC6" s="331">
        <v>406</v>
      </c>
      <c r="AD6" s="473" t="s">
        <v>472</v>
      </c>
      <c r="AE6" s="88">
        <v>67</v>
      </c>
      <c r="AF6" s="88">
        <v>62</v>
      </c>
      <c r="AG6" s="88">
        <v>136</v>
      </c>
      <c r="AH6" s="88">
        <v>58</v>
      </c>
      <c r="AI6" s="88">
        <v>66</v>
      </c>
      <c r="AJ6" s="475">
        <f aca="true" t="shared" si="6" ref="AJ6:AJ8">AC6-AE6-AF6-AG6-AH6-AI6</f>
        <v>17</v>
      </c>
      <c r="AK6" s="331">
        <v>269</v>
      </c>
      <c r="AL6" s="88">
        <v>158</v>
      </c>
      <c r="AM6" s="88">
        <v>66</v>
      </c>
      <c r="AN6" s="88">
        <v>36</v>
      </c>
      <c r="AO6" s="475">
        <f aca="true" t="shared" si="7" ref="AO6:AO8">AK6-AL6-AM6-AN6</f>
        <v>9</v>
      </c>
      <c r="AP6" s="478">
        <f>X6-AC6</f>
        <v>4</v>
      </c>
      <c r="AQ6" s="478">
        <f>Z6-AK6</f>
        <v>5</v>
      </c>
      <c r="AR6" s="473">
        <v>1935</v>
      </c>
      <c r="AS6" s="473" t="s">
        <v>472</v>
      </c>
      <c r="AT6" s="336">
        <v>13066</v>
      </c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32" customFormat="1" ht="14.25">
      <c r="A7" s="469">
        <v>31</v>
      </c>
      <c r="B7" s="174">
        <v>51</v>
      </c>
      <c r="C7" s="192">
        <v>14185</v>
      </c>
      <c r="D7" s="56" t="s">
        <v>758</v>
      </c>
      <c r="E7" s="470" t="s">
        <v>759</v>
      </c>
      <c r="F7" s="470" t="s">
        <v>318</v>
      </c>
      <c r="G7" s="46"/>
      <c r="H7" s="46">
        <v>412</v>
      </c>
      <c r="I7" s="46">
        <v>275</v>
      </c>
      <c r="J7" s="46">
        <v>32</v>
      </c>
      <c r="K7" s="228" t="s">
        <v>774</v>
      </c>
      <c r="L7" s="46" t="s">
        <v>779</v>
      </c>
      <c r="M7" s="46" t="s">
        <v>488</v>
      </c>
      <c r="N7" s="58" t="s">
        <v>30</v>
      </c>
      <c r="O7" s="46" t="s">
        <v>135</v>
      </c>
      <c r="P7" s="46"/>
      <c r="Q7" s="473" t="s">
        <v>772</v>
      </c>
      <c r="R7" s="46"/>
      <c r="S7" s="56" t="s">
        <v>764</v>
      </c>
      <c r="T7" s="474" t="s">
        <v>765</v>
      </c>
      <c r="U7" s="474" t="s">
        <v>766</v>
      </c>
      <c r="V7" s="46" t="s">
        <v>228</v>
      </c>
      <c r="W7" s="46"/>
      <c r="X7" s="331"/>
      <c r="Y7" s="475"/>
      <c r="Z7" s="331"/>
      <c r="AA7" s="477"/>
      <c r="AB7" s="331">
        <v>30</v>
      </c>
      <c r="AC7" s="331">
        <v>406</v>
      </c>
      <c r="AD7" s="473" t="s">
        <v>772</v>
      </c>
      <c r="AE7" s="88">
        <v>67</v>
      </c>
      <c r="AF7" s="88">
        <v>62</v>
      </c>
      <c r="AG7" s="88">
        <v>136</v>
      </c>
      <c r="AH7" s="88">
        <v>58</v>
      </c>
      <c r="AI7" s="88">
        <v>66</v>
      </c>
      <c r="AJ7" s="475">
        <f t="shared" si="6"/>
        <v>17</v>
      </c>
      <c r="AK7" s="331">
        <v>269</v>
      </c>
      <c r="AL7" s="88">
        <v>158</v>
      </c>
      <c r="AM7" s="88">
        <v>66</v>
      </c>
      <c r="AN7" s="88">
        <v>36</v>
      </c>
      <c r="AO7" s="475">
        <f t="shared" si="7"/>
        <v>9</v>
      </c>
      <c r="AP7" s="478"/>
      <c r="AQ7" s="478"/>
      <c r="AR7" s="473">
        <v>1935</v>
      </c>
      <c r="AS7" s="473" t="s">
        <v>772</v>
      </c>
      <c r="AT7" s="192">
        <v>14185</v>
      </c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36" s="32" customFormat="1" ht="14.25">
      <c r="A8" s="469">
        <v>33</v>
      </c>
      <c r="B8" s="174">
        <v>51</v>
      </c>
      <c r="C8" s="192">
        <v>14977</v>
      </c>
      <c r="D8" s="46" t="s">
        <v>758</v>
      </c>
      <c r="E8" s="46" t="s">
        <v>769</v>
      </c>
      <c r="F8" s="46" t="s">
        <v>90</v>
      </c>
      <c r="G8" s="46" t="s">
        <v>780</v>
      </c>
      <c r="H8" s="46">
        <v>412</v>
      </c>
      <c r="I8" s="46">
        <v>275</v>
      </c>
      <c r="J8" s="46">
        <v>32</v>
      </c>
      <c r="K8" s="46"/>
      <c r="L8" s="46"/>
      <c r="M8" s="46" t="s">
        <v>47</v>
      </c>
      <c r="N8" s="58" t="s">
        <v>287</v>
      </c>
      <c r="O8" s="46" t="s">
        <v>62</v>
      </c>
      <c r="P8" s="46">
        <v>2</v>
      </c>
      <c r="Q8" s="473" t="s">
        <v>781</v>
      </c>
      <c r="R8" s="46"/>
      <c r="S8" s="46"/>
      <c r="T8" s="46"/>
      <c r="U8" s="46"/>
      <c r="V8" s="46"/>
      <c r="W8" s="46"/>
      <c r="X8" s="331">
        <v>412</v>
      </c>
      <c r="Y8" s="475">
        <f>H8-X8</f>
        <v>0</v>
      </c>
      <c r="Z8" s="331">
        <v>276</v>
      </c>
      <c r="AA8" s="477">
        <f>I8-Z8</f>
        <v>-1</v>
      </c>
      <c r="AB8" s="331">
        <v>30</v>
      </c>
      <c r="AC8" s="331">
        <v>405</v>
      </c>
      <c r="AD8" s="473" t="s">
        <v>781</v>
      </c>
      <c r="AE8" s="88">
        <v>66</v>
      </c>
      <c r="AF8" s="88">
        <v>62</v>
      </c>
      <c r="AG8" s="88">
        <v>136</v>
      </c>
      <c r="AH8" s="88">
        <v>52</v>
      </c>
      <c r="AI8" s="88">
        <v>67</v>
      </c>
      <c r="AJ8" s="475">
        <f t="shared" si="6"/>
        <v>22</v>
      </c>
      <c r="AK8" s="331">
        <v>270</v>
      </c>
      <c r="AL8" s="88">
        <v>158</v>
      </c>
      <c r="AM8" s="88">
        <v>67</v>
      </c>
      <c r="AN8" s="88">
        <v>34</v>
      </c>
      <c r="AO8" s="475">
        <f t="shared" si="7"/>
        <v>11</v>
      </c>
      <c r="AP8" s="478">
        <f>X8-AC8</f>
        <v>7</v>
      </c>
      <c r="AQ8" s="478">
        <f>Z8-AK8</f>
        <v>6</v>
      </c>
      <c r="AR8" s="473">
        <v>1935</v>
      </c>
      <c r="AS8" s="473" t="s">
        <v>781</v>
      </c>
      <c r="AT8" s="192">
        <v>14977</v>
      </c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</row>
    <row r="9" spans="1:256" s="46" customFormat="1" ht="14.25">
      <c r="A9" s="469">
        <v>36</v>
      </c>
      <c r="B9" s="174">
        <v>51</v>
      </c>
      <c r="C9" s="192">
        <v>15552</v>
      </c>
      <c r="D9" s="46" t="s">
        <v>758</v>
      </c>
      <c r="E9" s="46" t="s">
        <v>769</v>
      </c>
      <c r="F9" s="46" t="s">
        <v>90</v>
      </c>
      <c r="H9" s="46">
        <v>412</v>
      </c>
      <c r="I9" s="46">
        <v>275</v>
      </c>
      <c r="J9" s="46">
        <v>32</v>
      </c>
      <c r="K9" s="46" t="s">
        <v>770</v>
      </c>
      <c r="L9" s="46" t="s">
        <v>782</v>
      </c>
      <c r="M9" s="46" t="s">
        <v>489</v>
      </c>
      <c r="N9" s="58" t="s">
        <v>30</v>
      </c>
      <c r="O9" s="46" t="s">
        <v>135</v>
      </c>
      <c r="Q9" s="473" t="s">
        <v>472</v>
      </c>
      <c r="S9" s="46" t="s">
        <v>776</v>
      </c>
      <c r="T9" s="474" t="s">
        <v>765</v>
      </c>
      <c r="U9" s="474" t="s">
        <v>766</v>
      </c>
      <c r="V9" s="46" t="s">
        <v>228</v>
      </c>
      <c r="X9" s="331"/>
      <c r="Y9" s="475"/>
      <c r="Z9" s="331"/>
      <c r="AA9" s="477"/>
      <c r="AB9" s="331"/>
      <c r="AC9" s="331"/>
      <c r="AD9" s="473" t="s">
        <v>472</v>
      </c>
      <c r="AE9" s="88"/>
      <c r="AF9" s="88"/>
      <c r="AG9" s="88"/>
      <c r="AH9" s="88"/>
      <c r="AI9" s="88"/>
      <c r="AJ9" s="475"/>
      <c r="AK9" s="331"/>
      <c r="AL9" s="88"/>
      <c r="AM9" s="88"/>
      <c r="AN9" s="88"/>
      <c r="AO9" s="475"/>
      <c r="AP9" s="478"/>
      <c r="AQ9" s="478"/>
      <c r="AR9" s="473">
        <v>1935</v>
      </c>
      <c r="AS9" s="473" t="s">
        <v>472</v>
      </c>
      <c r="AT9" s="192">
        <v>15552</v>
      </c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2" customFormat="1" ht="14.25">
      <c r="A10" s="469">
        <v>35</v>
      </c>
      <c r="B10" s="174">
        <v>51</v>
      </c>
      <c r="C10" s="192">
        <v>18264</v>
      </c>
      <c r="D10" s="46" t="s">
        <v>278</v>
      </c>
      <c r="E10" s="46" t="s">
        <v>783</v>
      </c>
      <c r="F10" s="80" t="s">
        <v>90</v>
      </c>
      <c r="G10" s="46"/>
      <c r="H10" s="46">
        <v>412</v>
      </c>
      <c r="I10" s="46">
        <v>280</v>
      </c>
      <c r="J10" s="46">
        <v>32</v>
      </c>
      <c r="K10" s="46"/>
      <c r="L10" s="46"/>
      <c r="M10" s="46" t="s">
        <v>495</v>
      </c>
      <c r="N10" s="58"/>
      <c r="O10" s="46" t="s">
        <v>35</v>
      </c>
      <c r="P10" s="46"/>
      <c r="Q10" s="481"/>
      <c r="R10" s="46"/>
      <c r="S10" s="46"/>
      <c r="T10" s="46"/>
      <c r="U10" s="46"/>
      <c r="V10" s="46"/>
      <c r="W10" s="46"/>
      <c r="X10" s="331">
        <v>412</v>
      </c>
      <c r="Y10" s="475">
        <f aca="true" t="shared" si="8" ref="Y10:Y12">H10-X10</f>
        <v>0</v>
      </c>
      <c r="Z10" s="476">
        <v>282</v>
      </c>
      <c r="AA10" s="477">
        <f aca="true" t="shared" si="9" ref="AA10:AA12">I10-Z10</f>
        <v>-2</v>
      </c>
      <c r="AB10" s="331">
        <v>30</v>
      </c>
      <c r="AC10" s="331">
        <v>404</v>
      </c>
      <c r="AD10" s="481"/>
      <c r="AE10" s="88">
        <v>66</v>
      </c>
      <c r="AF10" s="88">
        <v>54</v>
      </c>
      <c r="AG10" s="88">
        <v>136</v>
      </c>
      <c r="AH10" s="88">
        <v>61</v>
      </c>
      <c r="AI10" s="88">
        <v>67</v>
      </c>
      <c r="AJ10" s="475">
        <f aca="true" t="shared" si="10" ref="AJ10:AJ12">AC10-AE10-AF10-AG10-AH10-AI10</f>
        <v>20</v>
      </c>
      <c r="AK10" s="331">
        <v>274</v>
      </c>
      <c r="AL10" s="88">
        <v>158</v>
      </c>
      <c r="AM10" s="88">
        <v>66</v>
      </c>
      <c r="AN10" s="88">
        <v>38</v>
      </c>
      <c r="AO10" s="475">
        <f aca="true" t="shared" si="11" ref="AO10:AO12">AK10-AL10-AM10-AN10</f>
        <v>12</v>
      </c>
      <c r="AP10" s="478">
        <f aca="true" t="shared" si="12" ref="AP10:AP12">X10-AC10</f>
        <v>8</v>
      </c>
      <c r="AQ10" s="478">
        <f aca="true" t="shared" si="13" ref="AQ10:AQ12">Z10-AK10</f>
        <v>8</v>
      </c>
      <c r="AR10" s="481">
        <v>1950</v>
      </c>
      <c r="AS10" s="481"/>
      <c r="AT10" s="192">
        <v>18264</v>
      </c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32" customFormat="1" ht="14.25">
      <c r="A11" s="469">
        <v>37</v>
      </c>
      <c r="B11" s="174">
        <v>51</v>
      </c>
      <c r="C11" s="192">
        <v>18862</v>
      </c>
      <c r="D11" s="46" t="s">
        <v>278</v>
      </c>
      <c r="E11" s="46" t="s">
        <v>784</v>
      </c>
      <c r="F11" s="46"/>
      <c r="G11" s="46" t="s">
        <v>129</v>
      </c>
      <c r="H11" s="46">
        <v>412</v>
      </c>
      <c r="I11" s="46">
        <v>280</v>
      </c>
      <c r="J11" s="46">
        <v>32</v>
      </c>
      <c r="K11" s="46"/>
      <c r="L11" s="46"/>
      <c r="M11" s="46" t="s">
        <v>329</v>
      </c>
      <c r="N11" s="58" t="s">
        <v>55</v>
      </c>
      <c r="O11" s="46" t="s">
        <v>279</v>
      </c>
      <c r="P11" s="46"/>
      <c r="Q11" s="481"/>
      <c r="R11" s="46"/>
      <c r="S11" s="46"/>
      <c r="T11" s="46"/>
      <c r="U11" s="46"/>
      <c r="V11" s="46"/>
      <c r="W11" s="46"/>
      <c r="X11" s="331">
        <v>412</v>
      </c>
      <c r="Y11" s="475">
        <f t="shared" si="8"/>
        <v>0</v>
      </c>
      <c r="Z11" s="476">
        <v>280</v>
      </c>
      <c r="AA11" s="477">
        <f t="shared" si="9"/>
        <v>0</v>
      </c>
      <c r="AB11" s="331">
        <v>30</v>
      </c>
      <c r="AC11" s="331">
        <v>404</v>
      </c>
      <c r="AD11" s="481"/>
      <c r="AE11" s="88">
        <v>66</v>
      </c>
      <c r="AF11" s="88">
        <v>52</v>
      </c>
      <c r="AG11" s="88">
        <v>136</v>
      </c>
      <c r="AH11" s="88">
        <v>62</v>
      </c>
      <c r="AI11" s="88">
        <v>67</v>
      </c>
      <c r="AJ11" s="475">
        <f t="shared" si="10"/>
        <v>21</v>
      </c>
      <c r="AK11" s="331">
        <v>272</v>
      </c>
      <c r="AL11" s="88">
        <v>156</v>
      </c>
      <c r="AM11" s="88">
        <v>66</v>
      </c>
      <c r="AN11" s="88">
        <v>34</v>
      </c>
      <c r="AO11" s="475">
        <f t="shared" si="11"/>
        <v>16</v>
      </c>
      <c r="AP11" s="478">
        <f t="shared" si="12"/>
        <v>8</v>
      </c>
      <c r="AQ11" s="478">
        <f t="shared" si="13"/>
        <v>8</v>
      </c>
      <c r="AR11" s="481">
        <v>1950</v>
      </c>
      <c r="AS11" s="481"/>
      <c r="AT11" s="192">
        <v>18862</v>
      </c>
      <c r="AU11" s="80" t="s">
        <v>129</v>
      </c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32" customFormat="1" ht="14.25">
      <c r="A12" s="469">
        <v>38</v>
      </c>
      <c r="B12" s="174">
        <v>51</v>
      </c>
      <c r="C12" s="192">
        <v>18886</v>
      </c>
      <c r="D12" s="46" t="s">
        <v>758</v>
      </c>
      <c r="E12" s="46" t="s">
        <v>90</v>
      </c>
      <c r="F12" s="46" t="s">
        <v>83</v>
      </c>
      <c r="G12" s="46"/>
      <c r="H12" s="46">
        <v>408</v>
      </c>
      <c r="I12" s="46">
        <v>280</v>
      </c>
      <c r="J12" s="46">
        <v>32</v>
      </c>
      <c r="K12" s="46"/>
      <c r="L12" s="46"/>
      <c r="M12" s="46" t="s">
        <v>498</v>
      </c>
      <c r="N12" s="43" t="s">
        <v>39</v>
      </c>
      <c r="O12" s="46" t="s">
        <v>76</v>
      </c>
      <c r="P12" s="46"/>
      <c r="Q12" s="482"/>
      <c r="R12" s="46"/>
      <c r="S12" s="46"/>
      <c r="T12" s="46"/>
      <c r="U12" s="46"/>
      <c r="V12" s="46"/>
      <c r="W12" s="46"/>
      <c r="X12" s="331">
        <v>408</v>
      </c>
      <c r="Y12" s="475">
        <f t="shared" si="8"/>
        <v>0</v>
      </c>
      <c r="Z12" s="476">
        <v>280</v>
      </c>
      <c r="AA12" s="477">
        <f t="shared" si="9"/>
        <v>0</v>
      </c>
      <c r="AB12" s="331">
        <v>30</v>
      </c>
      <c r="AC12" s="331">
        <v>403</v>
      </c>
      <c r="AD12" s="482"/>
      <c r="AE12" s="80">
        <v>66</v>
      </c>
      <c r="AF12" s="80">
        <v>54</v>
      </c>
      <c r="AG12" s="80">
        <v>136</v>
      </c>
      <c r="AH12" s="80">
        <v>61</v>
      </c>
      <c r="AI12" s="80">
        <v>67</v>
      </c>
      <c r="AJ12" s="475">
        <f t="shared" si="10"/>
        <v>19</v>
      </c>
      <c r="AK12" s="331">
        <v>273</v>
      </c>
      <c r="AL12" s="88">
        <v>158</v>
      </c>
      <c r="AM12" s="88">
        <v>66</v>
      </c>
      <c r="AN12" s="88">
        <v>36</v>
      </c>
      <c r="AO12" s="475">
        <f t="shared" si="11"/>
        <v>13</v>
      </c>
      <c r="AP12" s="478">
        <f t="shared" si="12"/>
        <v>5</v>
      </c>
      <c r="AQ12" s="478">
        <f t="shared" si="13"/>
        <v>7</v>
      </c>
      <c r="AR12" s="482">
        <v>1951</v>
      </c>
      <c r="AS12" s="482"/>
      <c r="AT12" s="192">
        <v>18886</v>
      </c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32" customFormat="1" ht="14.25">
      <c r="A13" s="469">
        <v>39</v>
      </c>
      <c r="B13" s="174">
        <v>51</v>
      </c>
      <c r="C13" s="192">
        <v>18920</v>
      </c>
      <c r="D13" s="46" t="s">
        <v>758</v>
      </c>
      <c r="E13" s="483" t="s">
        <v>785</v>
      </c>
      <c r="F13" s="484" t="s">
        <v>83</v>
      </c>
      <c r="G13" s="46"/>
      <c r="H13" s="46">
        <v>408</v>
      </c>
      <c r="I13" s="46">
        <v>280</v>
      </c>
      <c r="J13" s="46">
        <v>32</v>
      </c>
      <c r="K13" s="46"/>
      <c r="L13" s="46"/>
      <c r="M13" s="46" t="s">
        <v>500</v>
      </c>
      <c r="N13" s="58" t="s">
        <v>40</v>
      </c>
      <c r="O13" s="46" t="s">
        <v>135</v>
      </c>
      <c r="P13" s="46"/>
      <c r="Q13" s="482" t="s">
        <v>483</v>
      </c>
      <c r="R13" s="46"/>
      <c r="S13" s="228" t="s">
        <v>764</v>
      </c>
      <c r="T13" s="335" t="s">
        <v>765</v>
      </c>
      <c r="U13" s="228" t="s">
        <v>786</v>
      </c>
      <c r="V13" s="46" t="s">
        <v>228</v>
      </c>
      <c r="W13" s="46"/>
      <c r="X13" s="331"/>
      <c r="Y13" s="475"/>
      <c r="Z13" s="331"/>
      <c r="AA13" s="477"/>
      <c r="AB13" s="331"/>
      <c r="AC13" s="331"/>
      <c r="AD13" s="482" t="s">
        <v>483</v>
      </c>
      <c r="AE13" s="88"/>
      <c r="AF13" s="88"/>
      <c r="AG13" s="88"/>
      <c r="AH13" s="88"/>
      <c r="AI13" s="88"/>
      <c r="AJ13" s="475"/>
      <c r="AK13" s="331"/>
      <c r="AL13" s="88"/>
      <c r="AM13" s="88"/>
      <c r="AN13" s="88"/>
      <c r="AO13" s="475"/>
      <c r="AP13" s="478"/>
      <c r="AQ13" s="478"/>
      <c r="AR13" s="482">
        <v>1951</v>
      </c>
      <c r="AS13" s="482" t="s">
        <v>483</v>
      </c>
      <c r="AT13" s="192">
        <v>18920</v>
      </c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32" customFormat="1" ht="14.25">
      <c r="A14" s="469">
        <v>40</v>
      </c>
      <c r="B14" s="335">
        <v>51</v>
      </c>
      <c r="C14" s="340">
        <v>18940</v>
      </c>
      <c r="D14" s="228" t="s">
        <v>758</v>
      </c>
      <c r="E14" s="483" t="s">
        <v>785</v>
      </c>
      <c r="F14" s="484" t="s">
        <v>83</v>
      </c>
      <c r="G14" s="485" t="s">
        <v>787</v>
      </c>
      <c r="H14" s="228">
        <v>408</v>
      </c>
      <c r="I14" s="228">
        <v>280</v>
      </c>
      <c r="J14" s="228">
        <v>32</v>
      </c>
      <c r="K14" s="228"/>
      <c r="L14" s="228"/>
      <c r="M14" s="228" t="s">
        <v>273</v>
      </c>
      <c r="N14" s="43" t="s">
        <v>55</v>
      </c>
      <c r="O14" s="228" t="s">
        <v>35</v>
      </c>
      <c r="P14" s="228"/>
      <c r="Q14" s="482" t="s">
        <v>483</v>
      </c>
      <c r="R14" s="228"/>
      <c r="S14" s="56" t="s">
        <v>764</v>
      </c>
      <c r="T14" s="335" t="s">
        <v>765</v>
      </c>
      <c r="U14" s="228" t="s">
        <v>786</v>
      </c>
      <c r="V14" s="228"/>
      <c r="W14" s="228"/>
      <c r="X14" s="331">
        <v>409</v>
      </c>
      <c r="Y14" s="475">
        <f>H14-X14</f>
        <v>-1</v>
      </c>
      <c r="Z14" s="331">
        <v>280</v>
      </c>
      <c r="AA14" s="477">
        <f>I14-Z14</f>
        <v>0</v>
      </c>
      <c r="AB14" s="331">
        <v>30</v>
      </c>
      <c r="AC14" s="331">
        <v>403</v>
      </c>
      <c r="AD14" s="482" t="s">
        <v>483</v>
      </c>
      <c r="AE14" s="88">
        <v>67</v>
      </c>
      <c r="AF14" s="88">
        <v>53</v>
      </c>
      <c r="AG14" s="88">
        <v>136</v>
      </c>
      <c r="AH14" s="88">
        <v>62</v>
      </c>
      <c r="AI14" s="88">
        <v>67</v>
      </c>
      <c r="AJ14" s="475">
        <f aca="true" t="shared" si="14" ref="AJ14:AJ17">AC14-AE14-AF14-AG14-AH14-AI14</f>
        <v>18</v>
      </c>
      <c r="AK14" s="331">
        <v>273</v>
      </c>
      <c r="AL14" s="88">
        <v>158</v>
      </c>
      <c r="AM14" s="88">
        <v>67</v>
      </c>
      <c r="AN14" s="88">
        <v>38</v>
      </c>
      <c r="AO14" s="475">
        <f aca="true" t="shared" si="15" ref="AO14:AO17">AK14-AL14-AM14-AN14</f>
        <v>10</v>
      </c>
      <c r="AP14" s="478">
        <f>X14-AC14</f>
        <v>6</v>
      </c>
      <c r="AQ14" s="478">
        <f>Z14-AK14</f>
        <v>7</v>
      </c>
      <c r="AR14" s="482">
        <v>1951</v>
      </c>
      <c r="AS14" s="482" t="s">
        <v>483</v>
      </c>
      <c r="AT14" s="340">
        <v>18940</v>
      </c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32" customFormat="1" ht="14.25">
      <c r="A15" s="469">
        <v>41</v>
      </c>
      <c r="B15" s="174">
        <v>51</v>
      </c>
      <c r="C15" s="192">
        <v>18946</v>
      </c>
      <c r="D15" s="46" t="s">
        <v>758</v>
      </c>
      <c r="E15" s="483" t="s">
        <v>785</v>
      </c>
      <c r="F15" s="484" t="s">
        <v>83</v>
      </c>
      <c r="G15" s="46" t="s">
        <v>788</v>
      </c>
      <c r="H15" s="228">
        <v>408</v>
      </c>
      <c r="I15" s="228">
        <v>280</v>
      </c>
      <c r="J15" s="46">
        <v>32</v>
      </c>
      <c r="K15" s="46"/>
      <c r="L15" s="46"/>
      <c r="M15" s="46" t="s">
        <v>316</v>
      </c>
      <c r="N15" s="58" t="s">
        <v>40</v>
      </c>
      <c r="O15" s="46" t="s">
        <v>339</v>
      </c>
      <c r="P15" s="46">
        <v>2</v>
      </c>
      <c r="Q15" s="482" t="s">
        <v>483</v>
      </c>
      <c r="R15" s="46"/>
      <c r="S15" s="228" t="s">
        <v>764</v>
      </c>
      <c r="T15" s="335" t="s">
        <v>765</v>
      </c>
      <c r="U15" s="228" t="s">
        <v>786</v>
      </c>
      <c r="V15" s="46" t="s">
        <v>789</v>
      </c>
      <c r="W15" s="46"/>
      <c r="X15" s="331"/>
      <c r="Y15" s="475"/>
      <c r="Z15" s="331"/>
      <c r="AA15" s="477"/>
      <c r="AB15" s="331">
        <v>30</v>
      </c>
      <c r="AC15" s="331">
        <v>404</v>
      </c>
      <c r="AD15" s="482" t="s">
        <v>483</v>
      </c>
      <c r="AE15" s="88">
        <v>67</v>
      </c>
      <c r="AF15" s="88">
        <v>54</v>
      </c>
      <c r="AG15" s="88">
        <v>136</v>
      </c>
      <c r="AH15" s="88">
        <v>62</v>
      </c>
      <c r="AI15" s="88">
        <v>67</v>
      </c>
      <c r="AJ15" s="475">
        <f t="shared" si="14"/>
        <v>18</v>
      </c>
      <c r="AK15" s="331">
        <v>273</v>
      </c>
      <c r="AL15" s="88">
        <v>158</v>
      </c>
      <c r="AM15" s="88">
        <v>67</v>
      </c>
      <c r="AN15" s="88">
        <v>37</v>
      </c>
      <c r="AO15" s="475">
        <f t="shared" si="15"/>
        <v>11</v>
      </c>
      <c r="AP15" s="478"/>
      <c r="AQ15" s="478"/>
      <c r="AR15" s="482">
        <v>1951</v>
      </c>
      <c r="AS15" s="482" t="s">
        <v>483</v>
      </c>
      <c r="AT15" s="192">
        <v>18946</v>
      </c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32" customFormat="1" ht="24.75">
      <c r="A16" s="486">
        <v>42</v>
      </c>
      <c r="B16" s="87">
        <v>51</v>
      </c>
      <c r="C16" s="45">
        <v>19659</v>
      </c>
      <c r="D16" s="35" t="s">
        <v>758</v>
      </c>
      <c r="E16" s="35" t="s">
        <v>90</v>
      </c>
      <c r="F16" s="80" t="s">
        <v>83</v>
      </c>
      <c r="G16" s="35"/>
      <c r="H16" s="35">
        <v>408</v>
      </c>
      <c r="I16" s="35">
        <v>280</v>
      </c>
      <c r="J16" s="35">
        <v>32</v>
      </c>
      <c r="K16" s="161"/>
      <c r="L16" s="161"/>
      <c r="M16" s="46" t="s">
        <v>327</v>
      </c>
      <c r="N16" s="177" t="s">
        <v>174</v>
      </c>
      <c r="O16" s="35" t="s">
        <v>501</v>
      </c>
      <c r="P16" s="35"/>
      <c r="Q16" s="482"/>
      <c r="R16" s="46"/>
      <c r="S16" s="46"/>
      <c r="T16" s="46"/>
      <c r="U16" s="46"/>
      <c r="V16" s="46"/>
      <c r="W16" s="46"/>
      <c r="X16" s="331">
        <v>408</v>
      </c>
      <c r="Y16" s="475">
        <f aca="true" t="shared" si="16" ref="Y16:Y17">H16-X16</f>
        <v>0</v>
      </c>
      <c r="Z16" s="476">
        <v>280</v>
      </c>
      <c r="AA16" s="477">
        <f aca="true" t="shared" si="17" ref="AA16:AA17">I16-Z16</f>
        <v>0</v>
      </c>
      <c r="AB16" s="331">
        <v>30</v>
      </c>
      <c r="AC16" s="331">
        <v>403</v>
      </c>
      <c r="AD16" s="482"/>
      <c r="AE16" s="80">
        <v>66</v>
      </c>
      <c r="AF16" s="80">
        <v>54</v>
      </c>
      <c r="AG16" s="80">
        <v>136</v>
      </c>
      <c r="AH16" s="80">
        <v>61</v>
      </c>
      <c r="AI16" s="80">
        <v>67</v>
      </c>
      <c r="AJ16" s="475">
        <f t="shared" si="14"/>
        <v>19</v>
      </c>
      <c r="AK16" s="331">
        <v>273</v>
      </c>
      <c r="AL16" s="88">
        <v>158</v>
      </c>
      <c r="AM16" s="88">
        <v>66</v>
      </c>
      <c r="AN16" s="88">
        <v>36</v>
      </c>
      <c r="AO16" s="475">
        <f t="shared" si="15"/>
        <v>13</v>
      </c>
      <c r="AP16" s="478">
        <f aca="true" t="shared" si="18" ref="AP16:AP17">X16-AC16</f>
        <v>5</v>
      </c>
      <c r="AQ16" s="478">
        <f aca="true" t="shared" si="19" ref="AQ16:AQ17">Z16-AK16</f>
        <v>7</v>
      </c>
      <c r="AR16" s="482">
        <v>1951</v>
      </c>
      <c r="AS16" s="482"/>
      <c r="AT16" s="45">
        <v>19659</v>
      </c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32" customFormat="1" ht="14.25">
      <c r="A17" s="469">
        <v>17</v>
      </c>
      <c r="B17" s="174">
        <v>51</v>
      </c>
      <c r="C17" s="113">
        <v>9498</v>
      </c>
      <c r="D17" s="32" t="s">
        <v>247</v>
      </c>
      <c r="E17" s="32" t="s">
        <v>783</v>
      </c>
      <c r="F17" s="32" t="s">
        <v>90</v>
      </c>
      <c r="G17" s="32" t="s">
        <v>790</v>
      </c>
      <c r="H17" s="46">
        <v>409</v>
      </c>
      <c r="I17" s="46">
        <v>278</v>
      </c>
      <c r="J17" s="46">
        <v>34</v>
      </c>
      <c r="L17" s="32" t="s">
        <v>791</v>
      </c>
      <c r="M17" s="32" t="s">
        <v>41</v>
      </c>
      <c r="N17" s="43" t="s">
        <v>450</v>
      </c>
      <c r="O17" s="32" t="s">
        <v>384</v>
      </c>
      <c r="P17" s="46">
        <v>2</v>
      </c>
      <c r="Q17" s="487" t="s">
        <v>781</v>
      </c>
      <c r="S17" s="32" t="s">
        <v>792</v>
      </c>
      <c r="V17" s="53"/>
      <c r="X17" s="331">
        <v>409</v>
      </c>
      <c r="Y17" s="475">
        <f t="shared" si="16"/>
        <v>0</v>
      </c>
      <c r="Z17" s="331">
        <v>278</v>
      </c>
      <c r="AA17" s="477">
        <f t="shared" si="17"/>
        <v>0</v>
      </c>
      <c r="AB17" s="331">
        <v>32</v>
      </c>
      <c r="AC17" s="331">
        <v>404</v>
      </c>
      <c r="AD17" s="487" t="s">
        <v>781</v>
      </c>
      <c r="AE17" s="88">
        <v>66</v>
      </c>
      <c r="AF17" s="88">
        <v>52</v>
      </c>
      <c r="AG17" s="88">
        <v>136</v>
      </c>
      <c r="AH17" s="88">
        <v>62</v>
      </c>
      <c r="AI17" s="88">
        <v>66</v>
      </c>
      <c r="AJ17" s="475">
        <f t="shared" si="14"/>
        <v>22</v>
      </c>
      <c r="AK17" s="331">
        <v>267</v>
      </c>
      <c r="AL17" s="88">
        <v>156</v>
      </c>
      <c r="AM17" s="88">
        <v>66</v>
      </c>
      <c r="AN17" s="88">
        <v>33</v>
      </c>
      <c r="AO17" s="475">
        <f t="shared" si="15"/>
        <v>12</v>
      </c>
      <c r="AP17" s="478">
        <f t="shared" si="18"/>
        <v>5</v>
      </c>
      <c r="AQ17" s="478">
        <f t="shared" si="19"/>
        <v>11</v>
      </c>
      <c r="AR17" s="487">
        <v>1926</v>
      </c>
      <c r="AS17" s="487" t="s">
        <v>781</v>
      </c>
      <c r="AT17" s="113">
        <v>8037</v>
      </c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46" s="46" customFormat="1" ht="14.25">
      <c r="A18" s="469">
        <v>27</v>
      </c>
      <c r="B18" s="174">
        <v>51</v>
      </c>
      <c r="C18" s="192">
        <v>12785</v>
      </c>
      <c r="D18" s="46" t="s">
        <v>535</v>
      </c>
      <c r="H18" s="46">
        <v>412</v>
      </c>
      <c r="I18" s="46">
        <v>275</v>
      </c>
      <c r="J18" s="46">
        <v>34</v>
      </c>
      <c r="L18" s="488"/>
      <c r="M18" s="46" t="s">
        <v>459</v>
      </c>
      <c r="N18" s="43" t="s">
        <v>37</v>
      </c>
      <c r="O18" s="46" t="s">
        <v>135</v>
      </c>
      <c r="Q18" s="112" t="s">
        <v>793</v>
      </c>
      <c r="X18" s="331"/>
      <c r="Y18" s="475"/>
      <c r="Z18" s="476"/>
      <c r="AA18" s="477"/>
      <c r="AB18" s="331"/>
      <c r="AC18" s="331"/>
      <c r="AD18" s="112" t="s">
        <v>793</v>
      </c>
      <c r="AE18" s="80"/>
      <c r="AF18" s="80"/>
      <c r="AG18" s="80"/>
      <c r="AH18" s="80"/>
      <c r="AI18" s="80"/>
      <c r="AJ18" s="475"/>
      <c r="AK18" s="331"/>
      <c r="AL18" s="88"/>
      <c r="AM18" s="88"/>
      <c r="AN18" s="88"/>
      <c r="AO18" s="475"/>
      <c r="AP18" s="478"/>
      <c r="AQ18" s="478"/>
      <c r="AR18" s="112">
        <v>1927</v>
      </c>
      <c r="AS18" s="112" t="s">
        <v>793</v>
      </c>
      <c r="AT18" s="192">
        <v>12785</v>
      </c>
    </row>
    <row r="19" spans="1:256" s="32" customFormat="1" ht="14.25">
      <c r="A19" s="469">
        <v>15</v>
      </c>
      <c r="B19" s="174">
        <v>51</v>
      </c>
      <c r="C19" s="113">
        <v>10114</v>
      </c>
      <c r="D19" s="32" t="s">
        <v>262</v>
      </c>
      <c r="E19" s="32" t="s">
        <v>783</v>
      </c>
      <c r="F19" s="32" t="s">
        <v>90</v>
      </c>
      <c r="H19" s="46">
        <v>412</v>
      </c>
      <c r="I19" s="46">
        <v>275</v>
      </c>
      <c r="J19" s="32">
        <v>34</v>
      </c>
      <c r="K19" s="32" t="s">
        <v>794</v>
      </c>
      <c r="L19" s="32" t="s">
        <v>795</v>
      </c>
      <c r="M19" s="32" t="s">
        <v>94</v>
      </c>
      <c r="N19" s="43" t="s">
        <v>461</v>
      </c>
      <c r="O19" s="46" t="s">
        <v>135</v>
      </c>
      <c r="P19" s="362"/>
      <c r="Q19" s="112" t="s">
        <v>793</v>
      </c>
      <c r="R19" s="46"/>
      <c r="S19" s="489"/>
      <c r="U19" s="280" t="s">
        <v>129</v>
      </c>
      <c r="V19" s="46"/>
      <c r="X19" s="331"/>
      <c r="Y19" s="475"/>
      <c r="Z19" s="331"/>
      <c r="AA19" s="477"/>
      <c r="AB19" s="331"/>
      <c r="AC19" s="331"/>
      <c r="AD19" s="112" t="s">
        <v>793</v>
      </c>
      <c r="AE19" s="80"/>
      <c r="AF19" s="80"/>
      <c r="AG19" s="80"/>
      <c r="AH19" s="80"/>
      <c r="AI19" s="80"/>
      <c r="AJ19" s="475"/>
      <c r="AK19" s="331"/>
      <c r="AL19" s="80"/>
      <c r="AM19" s="80"/>
      <c r="AN19" s="80"/>
      <c r="AO19" s="475"/>
      <c r="AP19" s="478"/>
      <c r="AQ19" s="478"/>
      <c r="AR19" s="112">
        <v>1927</v>
      </c>
      <c r="AS19" s="112" t="s">
        <v>793</v>
      </c>
      <c r="AT19" s="113">
        <v>10114</v>
      </c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s="32" customFormat="1" ht="14.25">
      <c r="A20" s="469">
        <v>16</v>
      </c>
      <c r="B20" s="174">
        <v>51</v>
      </c>
      <c r="C20" s="192">
        <v>10134</v>
      </c>
      <c r="D20" s="46" t="s">
        <v>262</v>
      </c>
      <c r="E20" s="46" t="s">
        <v>783</v>
      </c>
      <c r="F20" s="80" t="s">
        <v>90</v>
      </c>
      <c r="G20" s="46"/>
      <c r="H20" s="46">
        <v>412</v>
      </c>
      <c r="I20" s="46">
        <v>275</v>
      </c>
      <c r="J20" s="46">
        <v>34</v>
      </c>
      <c r="K20" s="46" t="s">
        <v>770</v>
      </c>
      <c r="L20" s="46" t="s">
        <v>796</v>
      </c>
      <c r="M20" s="46" t="s">
        <v>307</v>
      </c>
      <c r="N20" s="43" t="s">
        <v>77</v>
      </c>
      <c r="O20" s="46" t="s">
        <v>276</v>
      </c>
      <c r="P20" s="46"/>
      <c r="Q20" s="112"/>
      <c r="R20" s="46"/>
      <c r="S20" s="488"/>
      <c r="T20" s="46"/>
      <c r="U20" s="174"/>
      <c r="V20" s="192"/>
      <c r="W20" s="46"/>
      <c r="X20" s="476" t="s">
        <v>797</v>
      </c>
      <c r="Y20" s="475" t="e">
        <f>H20-X20</f>
        <v>#VALUE!</v>
      </c>
      <c r="Z20" s="476">
        <v>276</v>
      </c>
      <c r="AA20" s="477">
        <f>I20-Z20</f>
        <v>-1</v>
      </c>
      <c r="AB20" s="331">
        <v>32</v>
      </c>
      <c r="AC20" s="331">
        <v>403</v>
      </c>
      <c r="AD20" s="112"/>
      <c r="AE20" s="88">
        <v>67</v>
      </c>
      <c r="AF20" s="88">
        <v>52</v>
      </c>
      <c r="AG20" s="88">
        <v>136</v>
      </c>
      <c r="AH20" s="88">
        <v>62</v>
      </c>
      <c r="AI20" s="88">
        <v>67</v>
      </c>
      <c r="AJ20" s="475">
        <f>AC20-AE20-AF20-AG20-AH20-AI20</f>
        <v>19</v>
      </c>
      <c r="AK20" s="331">
        <v>267</v>
      </c>
      <c r="AL20" s="88">
        <v>156</v>
      </c>
      <c r="AM20" s="88">
        <v>66</v>
      </c>
      <c r="AN20" s="88">
        <v>32</v>
      </c>
      <c r="AO20" s="475">
        <f>AK20-AL20-AM20-AN20</f>
        <v>13</v>
      </c>
      <c r="AP20" s="478"/>
      <c r="AQ20" s="478">
        <f>Z20-AK20</f>
        <v>9</v>
      </c>
      <c r="AR20" s="112">
        <v>1927</v>
      </c>
      <c r="AS20" s="112"/>
      <c r="AT20" s="192">
        <v>10134</v>
      </c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s="32" customFormat="1" ht="14.25">
      <c r="A21" s="469">
        <v>18</v>
      </c>
      <c r="B21" s="174">
        <v>51</v>
      </c>
      <c r="C21" s="192">
        <v>10485</v>
      </c>
      <c r="D21" s="46" t="s">
        <v>262</v>
      </c>
      <c r="E21" s="46" t="s">
        <v>783</v>
      </c>
      <c r="F21" s="46"/>
      <c r="G21" s="46"/>
      <c r="H21" s="46">
        <v>412</v>
      </c>
      <c r="I21" s="46">
        <v>275</v>
      </c>
      <c r="J21" s="32">
        <v>34</v>
      </c>
      <c r="K21" s="46" t="s">
        <v>762</v>
      </c>
      <c r="L21" s="46" t="s">
        <v>798</v>
      </c>
      <c r="M21" s="46" t="s">
        <v>462</v>
      </c>
      <c r="N21" s="58" t="s">
        <v>39</v>
      </c>
      <c r="O21" s="46" t="s">
        <v>135</v>
      </c>
      <c r="P21" s="46"/>
      <c r="Q21" s="112" t="s">
        <v>781</v>
      </c>
      <c r="R21" s="46"/>
      <c r="S21" s="46"/>
      <c r="T21" s="46"/>
      <c r="U21" s="46"/>
      <c r="V21" s="192"/>
      <c r="W21" s="46"/>
      <c r="X21" s="331"/>
      <c r="Y21" s="475"/>
      <c r="Z21" s="331"/>
      <c r="AA21" s="477"/>
      <c r="AB21" s="331"/>
      <c r="AC21" s="331"/>
      <c r="AD21" s="112" t="s">
        <v>781</v>
      </c>
      <c r="AE21" s="88"/>
      <c r="AF21" s="88"/>
      <c r="AG21" s="88"/>
      <c r="AH21" s="88"/>
      <c r="AI21" s="88"/>
      <c r="AJ21" s="475"/>
      <c r="AK21" s="331"/>
      <c r="AL21" s="88"/>
      <c r="AM21" s="88"/>
      <c r="AN21" s="88"/>
      <c r="AO21" s="475"/>
      <c r="AP21" s="478"/>
      <c r="AQ21" s="478"/>
      <c r="AR21" s="112">
        <v>1927</v>
      </c>
      <c r="AS21" s="112" t="s">
        <v>781</v>
      </c>
      <c r="AT21" s="192">
        <v>10485</v>
      </c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46" s="46" customFormat="1" ht="14.25">
      <c r="A22" s="469">
        <v>19</v>
      </c>
      <c r="B22" s="174">
        <v>51</v>
      </c>
      <c r="C22" s="192">
        <v>10742</v>
      </c>
      <c r="D22" s="46" t="s">
        <v>262</v>
      </c>
      <c r="E22" s="46" t="s">
        <v>783</v>
      </c>
      <c r="F22" s="46" t="s">
        <v>90</v>
      </c>
      <c r="H22" s="46">
        <v>412</v>
      </c>
      <c r="I22" s="46">
        <v>275</v>
      </c>
      <c r="J22" s="46">
        <v>34</v>
      </c>
      <c r="K22" s="46" t="s">
        <v>777</v>
      </c>
      <c r="L22" s="46" t="s">
        <v>799</v>
      </c>
      <c r="M22" s="46" t="s">
        <v>130</v>
      </c>
      <c r="N22" s="58" t="s">
        <v>291</v>
      </c>
      <c r="O22" s="46" t="s">
        <v>62</v>
      </c>
      <c r="P22" s="46">
        <v>2</v>
      </c>
      <c r="Q22" s="112" t="s">
        <v>800</v>
      </c>
      <c r="X22" s="331">
        <v>412</v>
      </c>
      <c r="Y22" s="475">
        <f>H22-X22</f>
        <v>0</v>
      </c>
      <c r="Z22" s="331">
        <v>275</v>
      </c>
      <c r="AA22" s="477">
        <f>I22-Z22</f>
        <v>0</v>
      </c>
      <c r="AB22" s="331">
        <v>30</v>
      </c>
      <c r="AC22" s="331">
        <v>404</v>
      </c>
      <c r="AD22" s="112" t="s">
        <v>800</v>
      </c>
      <c r="AE22" s="88">
        <v>65</v>
      </c>
      <c r="AF22" s="88">
        <v>58</v>
      </c>
      <c r="AG22" s="88">
        <v>134</v>
      </c>
      <c r="AH22" s="88">
        <v>60</v>
      </c>
      <c r="AI22" s="88">
        <v>66</v>
      </c>
      <c r="AJ22" s="475">
        <f>AC22-AE22-AF22-AG22-AH22-AI22</f>
        <v>21</v>
      </c>
      <c r="AK22" s="331">
        <v>269</v>
      </c>
      <c r="AL22" s="88">
        <v>153</v>
      </c>
      <c r="AM22" s="88">
        <v>65</v>
      </c>
      <c r="AN22" s="88">
        <v>35</v>
      </c>
      <c r="AO22" s="475">
        <f>AK22-AL22-AM22-AN22</f>
        <v>16</v>
      </c>
      <c r="AP22" s="478">
        <f>X22-AC22</f>
        <v>8</v>
      </c>
      <c r="AQ22" s="478">
        <f>Z22-AK22</f>
        <v>6</v>
      </c>
      <c r="AR22" s="112">
        <v>1927</v>
      </c>
      <c r="AS22" s="112" t="s">
        <v>800</v>
      </c>
      <c r="AT22" s="192">
        <v>10742</v>
      </c>
    </row>
    <row r="23" spans="1:46" s="46" customFormat="1" ht="14.25">
      <c r="A23" s="469">
        <v>20</v>
      </c>
      <c r="B23" s="174">
        <v>51</v>
      </c>
      <c r="C23" s="192">
        <v>10825</v>
      </c>
      <c r="D23" s="46" t="s">
        <v>262</v>
      </c>
      <c r="E23" s="46" t="s">
        <v>783</v>
      </c>
      <c r="H23" s="46">
        <v>412</v>
      </c>
      <c r="I23" s="46">
        <v>275</v>
      </c>
      <c r="J23" s="32">
        <v>34</v>
      </c>
      <c r="L23" s="46" t="s">
        <v>801</v>
      </c>
      <c r="M23" s="46" t="s">
        <v>133</v>
      </c>
      <c r="N23" s="58" t="s">
        <v>463</v>
      </c>
      <c r="O23" s="46" t="s">
        <v>135</v>
      </c>
      <c r="Q23" s="112" t="s">
        <v>781</v>
      </c>
      <c r="R23" s="46" t="s">
        <v>801</v>
      </c>
      <c r="X23" s="331"/>
      <c r="Y23" s="475"/>
      <c r="Z23" s="331"/>
      <c r="AA23" s="477"/>
      <c r="AB23" s="331"/>
      <c r="AC23" s="331"/>
      <c r="AD23" s="112" t="s">
        <v>781</v>
      </c>
      <c r="AE23" s="88"/>
      <c r="AF23" s="88"/>
      <c r="AG23" s="88"/>
      <c r="AH23" s="88"/>
      <c r="AI23" s="88"/>
      <c r="AJ23" s="475"/>
      <c r="AK23" s="331"/>
      <c r="AL23" s="88"/>
      <c r="AM23" s="88"/>
      <c r="AN23" s="88"/>
      <c r="AO23" s="475"/>
      <c r="AP23" s="478"/>
      <c r="AQ23" s="478"/>
      <c r="AR23" s="112">
        <v>1927</v>
      </c>
      <c r="AS23" s="112" t="s">
        <v>781</v>
      </c>
      <c r="AT23" s="192">
        <v>10825</v>
      </c>
    </row>
    <row r="24" spans="1:256" s="32" customFormat="1" ht="14.25">
      <c r="A24" s="469">
        <v>21</v>
      </c>
      <c r="B24" s="174">
        <v>51</v>
      </c>
      <c r="C24" s="192">
        <v>10855</v>
      </c>
      <c r="D24" s="46" t="s">
        <v>262</v>
      </c>
      <c r="E24" s="46" t="s">
        <v>783</v>
      </c>
      <c r="F24" s="46"/>
      <c r="G24" s="46"/>
      <c r="H24" s="46">
        <v>412</v>
      </c>
      <c r="I24" s="46">
        <v>275</v>
      </c>
      <c r="J24" s="32">
        <v>34</v>
      </c>
      <c r="K24" s="46" t="s">
        <v>770</v>
      </c>
      <c r="L24" s="46" t="s">
        <v>802</v>
      </c>
      <c r="M24" s="46" t="s">
        <v>464</v>
      </c>
      <c r="N24" s="43" t="s">
        <v>37</v>
      </c>
      <c r="O24" s="46" t="s">
        <v>135</v>
      </c>
      <c r="P24" s="46"/>
      <c r="Q24" s="112" t="s">
        <v>781</v>
      </c>
      <c r="R24" s="46"/>
      <c r="S24" s="46"/>
      <c r="T24" s="46"/>
      <c r="U24" s="46"/>
      <c r="V24" s="46"/>
      <c r="W24" s="46"/>
      <c r="X24" s="331"/>
      <c r="Y24" s="475"/>
      <c r="Z24" s="331"/>
      <c r="AA24" s="477"/>
      <c r="AB24" s="331"/>
      <c r="AC24" s="331"/>
      <c r="AD24" s="112" t="s">
        <v>781</v>
      </c>
      <c r="AE24" s="88"/>
      <c r="AF24" s="88"/>
      <c r="AG24" s="88"/>
      <c r="AH24" s="88"/>
      <c r="AI24" s="88"/>
      <c r="AJ24" s="475"/>
      <c r="AK24" s="331"/>
      <c r="AL24" s="88"/>
      <c r="AM24" s="88"/>
      <c r="AN24" s="88"/>
      <c r="AO24" s="475"/>
      <c r="AP24" s="478"/>
      <c r="AQ24" s="478"/>
      <c r="AR24" s="112">
        <v>1927</v>
      </c>
      <c r="AS24" s="112" t="s">
        <v>781</v>
      </c>
      <c r="AT24" s="192">
        <v>10855</v>
      </c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36" s="32" customFormat="1" ht="14.25">
      <c r="A25" s="469">
        <v>22</v>
      </c>
      <c r="B25" s="174">
        <v>51</v>
      </c>
      <c r="C25" s="192">
        <v>10937</v>
      </c>
      <c r="D25" s="46" t="s">
        <v>278</v>
      </c>
      <c r="E25" s="46" t="s">
        <v>783</v>
      </c>
      <c r="F25" s="80" t="s">
        <v>90</v>
      </c>
      <c r="G25" s="46"/>
      <c r="H25" s="46">
        <v>412</v>
      </c>
      <c r="I25" s="46">
        <v>275</v>
      </c>
      <c r="J25" s="46">
        <v>34</v>
      </c>
      <c r="K25" s="46" t="s">
        <v>774</v>
      </c>
      <c r="L25" s="46" t="s">
        <v>803</v>
      </c>
      <c r="M25" s="46" t="s">
        <v>465</v>
      </c>
      <c r="N25" s="58"/>
      <c r="O25" s="46" t="s">
        <v>59</v>
      </c>
      <c r="P25" s="46"/>
      <c r="Q25" s="112"/>
      <c r="R25" s="46" t="s">
        <v>803</v>
      </c>
      <c r="S25" s="46"/>
      <c r="T25" s="46"/>
      <c r="U25" s="46"/>
      <c r="V25" s="46"/>
      <c r="W25" s="46"/>
      <c r="X25" s="331">
        <v>412</v>
      </c>
      <c r="Y25" s="475">
        <f aca="true" t="shared" si="20" ref="Y25:Y26">H25-X25</f>
        <v>0</v>
      </c>
      <c r="Z25" s="476">
        <v>273</v>
      </c>
      <c r="AA25" s="477">
        <f aca="true" t="shared" si="21" ref="AA25:AA26">I25-Z25</f>
        <v>2</v>
      </c>
      <c r="AB25" s="331">
        <v>32</v>
      </c>
      <c r="AC25" s="331">
        <v>405</v>
      </c>
      <c r="AD25" s="112"/>
      <c r="AE25" s="88">
        <v>67</v>
      </c>
      <c r="AF25" s="88">
        <v>54</v>
      </c>
      <c r="AG25" s="88">
        <v>136</v>
      </c>
      <c r="AH25" s="88">
        <v>62</v>
      </c>
      <c r="AI25" s="88">
        <v>67</v>
      </c>
      <c r="AJ25" s="475">
        <f aca="true" t="shared" si="22" ref="AJ25:AJ26">AC25-AE25-AF25-AG25-AH25-AI25</f>
        <v>19</v>
      </c>
      <c r="AK25" s="331">
        <v>266</v>
      </c>
      <c r="AL25" s="58">
        <v>156</v>
      </c>
      <c r="AM25" s="88">
        <v>66</v>
      </c>
      <c r="AN25" s="88">
        <v>32</v>
      </c>
      <c r="AO25" s="475">
        <f aca="true" t="shared" si="23" ref="AO25:AO26">AK25-AL25-AM25-AN25</f>
        <v>12</v>
      </c>
      <c r="AP25" s="478">
        <f aca="true" t="shared" si="24" ref="AP25:AP26">X25-AC25</f>
        <v>7</v>
      </c>
      <c r="AQ25" s="478">
        <f aca="true" t="shared" si="25" ref="AQ25:AQ26">Z25-AK25</f>
        <v>7</v>
      </c>
      <c r="AR25" s="112">
        <v>1927</v>
      </c>
      <c r="AS25" s="112"/>
      <c r="AT25" s="192">
        <v>10937</v>
      </c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</row>
    <row r="26" spans="1:256" s="32" customFormat="1" ht="14.25">
      <c r="A26" s="469">
        <v>26</v>
      </c>
      <c r="B26" s="174">
        <v>51</v>
      </c>
      <c r="C26" s="192">
        <v>11235</v>
      </c>
      <c r="D26" s="46" t="s">
        <v>278</v>
      </c>
      <c r="E26" s="46" t="s">
        <v>783</v>
      </c>
      <c r="F26" s="46" t="s">
        <v>90</v>
      </c>
      <c r="G26" s="46"/>
      <c r="H26" s="46">
        <v>412</v>
      </c>
      <c r="I26" s="46">
        <v>275</v>
      </c>
      <c r="J26" s="46">
        <v>34</v>
      </c>
      <c r="K26" s="46" t="s">
        <v>804</v>
      </c>
      <c r="L26" s="46" t="s">
        <v>805</v>
      </c>
      <c r="M26" s="46" t="s">
        <v>47</v>
      </c>
      <c r="N26" s="58" t="s">
        <v>77</v>
      </c>
      <c r="O26" s="46" t="s">
        <v>62</v>
      </c>
      <c r="P26" s="46">
        <v>2</v>
      </c>
      <c r="Q26" s="112" t="s">
        <v>472</v>
      </c>
      <c r="R26" s="46"/>
      <c r="S26" s="46"/>
      <c r="T26" s="46"/>
      <c r="U26" s="46"/>
      <c r="V26" s="46"/>
      <c r="W26" s="46"/>
      <c r="X26" s="331">
        <v>412</v>
      </c>
      <c r="Y26" s="475">
        <f t="shared" si="20"/>
        <v>0</v>
      </c>
      <c r="Z26" s="331">
        <v>275</v>
      </c>
      <c r="AA26" s="477">
        <f t="shared" si="21"/>
        <v>0</v>
      </c>
      <c r="AB26" s="331">
        <v>32</v>
      </c>
      <c r="AC26" s="331">
        <v>404</v>
      </c>
      <c r="AD26" s="112" t="s">
        <v>472</v>
      </c>
      <c r="AE26" s="88">
        <v>66</v>
      </c>
      <c r="AF26" s="88">
        <v>52</v>
      </c>
      <c r="AG26" s="88">
        <v>136</v>
      </c>
      <c r="AH26" s="88">
        <v>62</v>
      </c>
      <c r="AI26" s="88">
        <v>67</v>
      </c>
      <c r="AJ26" s="475">
        <f t="shared" si="22"/>
        <v>21</v>
      </c>
      <c r="AK26" s="331">
        <v>267</v>
      </c>
      <c r="AL26" s="88">
        <v>156</v>
      </c>
      <c r="AM26" s="88">
        <v>67</v>
      </c>
      <c r="AN26" s="88">
        <v>33</v>
      </c>
      <c r="AO26" s="475">
        <f t="shared" si="23"/>
        <v>11</v>
      </c>
      <c r="AP26" s="478">
        <f t="shared" si="24"/>
        <v>8</v>
      </c>
      <c r="AQ26" s="478">
        <f t="shared" si="25"/>
        <v>8</v>
      </c>
      <c r="AR26" s="112">
        <v>1927</v>
      </c>
      <c r="AS26" s="112" t="s">
        <v>472</v>
      </c>
      <c r="AT26" s="192">
        <v>11235</v>
      </c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s="32" customFormat="1" ht="14.25">
      <c r="A27" s="469">
        <v>23</v>
      </c>
      <c r="B27" s="174">
        <v>51</v>
      </c>
      <c r="C27" s="113">
        <v>10959</v>
      </c>
      <c r="D27" s="32" t="s">
        <v>278</v>
      </c>
      <c r="E27" s="32" t="s">
        <v>783</v>
      </c>
      <c r="H27" s="32">
        <v>409</v>
      </c>
      <c r="I27" s="32">
        <v>275</v>
      </c>
      <c r="J27" s="32">
        <v>34</v>
      </c>
      <c r="M27" s="32" t="s">
        <v>471</v>
      </c>
      <c r="N27" s="43" t="s">
        <v>39</v>
      </c>
      <c r="O27" s="32" t="s">
        <v>135</v>
      </c>
      <c r="P27" s="362"/>
      <c r="Q27" s="490" t="s">
        <v>793</v>
      </c>
      <c r="V27" s="32" t="s">
        <v>228</v>
      </c>
      <c r="X27" s="107"/>
      <c r="Y27" s="475"/>
      <c r="Z27" s="107"/>
      <c r="AA27" s="477"/>
      <c r="AB27" s="107"/>
      <c r="AC27" s="107"/>
      <c r="AD27" s="490" t="s">
        <v>793</v>
      </c>
      <c r="AE27" s="46"/>
      <c r="AF27" s="46"/>
      <c r="AG27" s="46"/>
      <c r="AH27" s="46"/>
      <c r="AI27" s="46"/>
      <c r="AJ27" s="112"/>
      <c r="AK27" s="107"/>
      <c r="AL27" s="46"/>
      <c r="AM27" s="46"/>
      <c r="AN27" s="46"/>
      <c r="AO27" s="475"/>
      <c r="AP27" s="478"/>
      <c r="AQ27" s="478"/>
      <c r="AR27" s="490">
        <v>1930</v>
      </c>
      <c r="AS27" s="490" t="s">
        <v>793</v>
      </c>
      <c r="AT27" s="113">
        <v>10959</v>
      </c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46" s="46" customFormat="1" ht="14.25">
      <c r="A28" s="469">
        <v>25</v>
      </c>
      <c r="B28" s="174">
        <v>51</v>
      </c>
      <c r="C28" s="192">
        <v>11218</v>
      </c>
      <c r="D28" s="46" t="s">
        <v>278</v>
      </c>
      <c r="E28" s="46" t="s">
        <v>783</v>
      </c>
      <c r="F28" s="46" t="s">
        <v>90</v>
      </c>
      <c r="H28" s="46">
        <v>409</v>
      </c>
      <c r="I28" s="46">
        <v>275</v>
      </c>
      <c r="J28" s="46">
        <v>34</v>
      </c>
      <c r="K28" s="46" t="s">
        <v>777</v>
      </c>
      <c r="L28" s="46" t="s">
        <v>806</v>
      </c>
      <c r="M28" s="46" t="s">
        <v>473</v>
      </c>
      <c r="N28" s="58" t="s">
        <v>30</v>
      </c>
      <c r="O28" s="46" t="s">
        <v>35</v>
      </c>
      <c r="Q28" s="490" t="s">
        <v>781</v>
      </c>
      <c r="X28" s="331">
        <v>409</v>
      </c>
      <c r="Y28" s="475">
        <f aca="true" t="shared" si="26" ref="Y28:Y29">H28-X28</f>
        <v>0</v>
      </c>
      <c r="Z28" s="331">
        <v>275</v>
      </c>
      <c r="AA28" s="477">
        <f aca="true" t="shared" si="27" ref="AA28:AA29">I28-Z28</f>
        <v>0</v>
      </c>
      <c r="AB28" s="331">
        <v>32</v>
      </c>
      <c r="AC28" s="334">
        <v>405</v>
      </c>
      <c r="AD28" s="490" t="s">
        <v>781</v>
      </c>
      <c r="AE28" s="88">
        <v>66</v>
      </c>
      <c r="AF28" s="88">
        <v>52</v>
      </c>
      <c r="AG28" s="88">
        <v>136</v>
      </c>
      <c r="AH28" s="88">
        <v>64</v>
      </c>
      <c r="AI28" s="88">
        <v>67</v>
      </c>
      <c r="AJ28" s="475">
        <f aca="true" t="shared" si="28" ref="AJ28:AJ29">AC28-AE28-AF28-AG28-AH28-AI28</f>
        <v>20</v>
      </c>
      <c r="AK28" s="331">
        <v>269</v>
      </c>
      <c r="AL28" s="88">
        <v>156</v>
      </c>
      <c r="AM28" s="88">
        <v>66</v>
      </c>
      <c r="AN28" s="88">
        <v>34</v>
      </c>
      <c r="AO28" s="475">
        <f aca="true" t="shared" si="29" ref="AO28:AO29">AK28-AL28-AM28-AN28</f>
        <v>13</v>
      </c>
      <c r="AP28" s="478">
        <f aca="true" t="shared" si="30" ref="AP28:AP29">X28-AC28</f>
        <v>4</v>
      </c>
      <c r="AQ28" s="478">
        <f aca="true" t="shared" si="31" ref="AQ28:AQ29">Z28-AK28</f>
        <v>6</v>
      </c>
      <c r="AR28" s="490">
        <v>1930</v>
      </c>
      <c r="AS28" s="490" t="s">
        <v>781</v>
      </c>
      <c r="AT28" s="192">
        <v>11218</v>
      </c>
    </row>
    <row r="29" spans="1:256" s="32" customFormat="1" ht="14.25">
      <c r="A29" s="469">
        <v>24</v>
      </c>
      <c r="B29" s="174">
        <v>51</v>
      </c>
      <c r="C29" s="113">
        <v>10959</v>
      </c>
      <c r="D29" s="32" t="s">
        <v>278</v>
      </c>
      <c r="E29" s="32" t="s">
        <v>783</v>
      </c>
      <c r="F29" s="32" t="s">
        <v>90</v>
      </c>
      <c r="G29" s="32" t="s">
        <v>807</v>
      </c>
      <c r="H29" s="32">
        <v>409</v>
      </c>
      <c r="I29" s="32">
        <v>275</v>
      </c>
      <c r="J29" s="32">
        <v>34</v>
      </c>
      <c r="L29" s="32" t="s">
        <v>808</v>
      </c>
      <c r="M29" s="32" t="s">
        <v>94</v>
      </c>
      <c r="N29" s="43" t="s">
        <v>474</v>
      </c>
      <c r="O29" s="46" t="s">
        <v>35</v>
      </c>
      <c r="P29" s="46"/>
      <c r="Q29" s="490" t="s">
        <v>781</v>
      </c>
      <c r="R29" s="46"/>
      <c r="S29" s="489"/>
      <c r="T29" s="491"/>
      <c r="U29" s="280"/>
      <c r="V29" s="46"/>
      <c r="X29" s="331">
        <v>409</v>
      </c>
      <c r="Y29" s="475">
        <f t="shared" si="26"/>
        <v>0</v>
      </c>
      <c r="Z29" s="331">
        <v>273</v>
      </c>
      <c r="AA29" s="477">
        <f t="shared" si="27"/>
        <v>2</v>
      </c>
      <c r="AB29" s="331">
        <v>32</v>
      </c>
      <c r="AC29" s="331">
        <v>404</v>
      </c>
      <c r="AD29" s="490" t="s">
        <v>781</v>
      </c>
      <c r="AE29" s="80">
        <v>67</v>
      </c>
      <c r="AF29" s="80">
        <v>52</v>
      </c>
      <c r="AG29" s="80">
        <v>136</v>
      </c>
      <c r="AH29" s="80">
        <v>62</v>
      </c>
      <c r="AI29" s="80">
        <v>67</v>
      </c>
      <c r="AJ29" s="475">
        <f t="shared" si="28"/>
        <v>20</v>
      </c>
      <c r="AK29" s="331">
        <v>268</v>
      </c>
      <c r="AL29" s="80">
        <v>158</v>
      </c>
      <c r="AM29" s="80">
        <v>67</v>
      </c>
      <c r="AN29" s="80">
        <v>33</v>
      </c>
      <c r="AO29" s="475">
        <f t="shared" si="29"/>
        <v>10</v>
      </c>
      <c r="AP29" s="478">
        <f t="shared" si="30"/>
        <v>5</v>
      </c>
      <c r="AQ29" s="478">
        <f t="shared" si="31"/>
        <v>5</v>
      </c>
      <c r="AR29" s="490">
        <v>1930</v>
      </c>
      <c r="AS29" s="490" t="s">
        <v>781</v>
      </c>
      <c r="AT29" s="113">
        <v>10959</v>
      </c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25:43" s="32" customFormat="1" ht="14.25">
      <c r="Y30" s="46"/>
      <c r="AA30" s="46"/>
      <c r="AH30" s="53"/>
      <c r="AP30" s="32">
        <f>SUM(AP5:AP29)</f>
        <v>80</v>
      </c>
      <c r="AQ30" s="32">
        <f>SUM(AQ5:AQ29)</f>
        <v>100</v>
      </c>
    </row>
    <row r="31" spans="24:43" s="492" customFormat="1" ht="14.25">
      <c r="X31"/>
      <c r="Y31" s="67"/>
      <c r="Z31"/>
      <c r="AA31" s="67"/>
      <c r="AB31"/>
      <c r="AC31"/>
      <c r="AE31"/>
      <c r="AF31"/>
      <c r="AG31"/>
      <c r="AH31" s="13"/>
      <c r="AI31"/>
      <c r="AJ31"/>
      <c r="AK31"/>
      <c r="AL31"/>
      <c r="AM31"/>
      <c r="AN31"/>
      <c r="AO31"/>
      <c r="AP31" s="492">
        <v>16</v>
      </c>
      <c r="AQ31" s="492">
        <v>17</v>
      </c>
    </row>
    <row r="32" spans="24:43" s="492" customFormat="1" ht="14.25">
      <c r="X32" s="46"/>
      <c r="Y32" s="46"/>
      <c r="Z32" s="46"/>
      <c r="AA32" s="46"/>
      <c r="AB32" s="46"/>
      <c r="AC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93">
        <f>AP30/AP31</f>
        <v>5</v>
      </c>
      <c r="AQ32" s="492">
        <f>AQ30/AQ31</f>
        <v>5.882352941176471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"/>
    </sheetView>
  </sheetViews>
  <sheetFormatPr defaultColWidth="10.28125" defaultRowHeight="12.75"/>
  <cols>
    <col min="1" max="1" width="3.140625" style="0" customWidth="1"/>
    <col min="2" max="2" width="10.140625" style="0" customWidth="1"/>
    <col min="3" max="3" width="11.7109375" style="0" customWidth="1"/>
    <col min="4" max="4" width="4.421875" style="0" customWidth="1"/>
    <col min="5" max="5" width="8.57421875" style="0" customWidth="1"/>
    <col min="6" max="6" width="9.00390625" style="0" customWidth="1"/>
    <col min="7" max="7" width="7.57421875" style="13" customWidth="1"/>
    <col min="8" max="8" width="6.7109375" style="0" customWidth="1"/>
    <col min="9" max="9" width="17.140625" style="0" customWidth="1"/>
    <col min="10" max="10" width="3.140625" style="0" customWidth="1"/>
    <col min="11" max="11" width="7.140625" style="0" customWidth="1"/>
    <col min="12" max="16384" width="11.00390625" style="0" customWidth="1"/>
  </cols>
  <sheetData>
    <row r="1" spans="1:26" ht="111.75">
      <c r="A1" s="463" t="s">
        <v>734</v>
      </c>
      <c r="B1" s="462" t="s">
        <v>24</v>
      </c>
      <c r="C1" s="260" t="s">
        <v>735</v>
      </c>
      <c r="D1" s="260" t="s">
        <v>737</v>
      </c>
      <c r="E1" s="260" t="s">
        <v>738</v>
      </c>
      <c r="F1" s="260" t="s">
        <v>742</v>
      </c>
      <c r="G1" s="260" t="s">
        <v>743</v>
      </c>
      <c r="H1" s="464" t="s">
        <v>744</v>
      </c>
      <c r="I1" s="260" t="s">
        <v>129</v>
      </c>
      <c r="J1" s="260" t="s">
        <v>745</v>
      </c>
      <c r="K1" s="260" t="s">
        <v>746</v>
      </c>
      <c r="L1" s="67"/>
      <c r="M1" s="162"/>
      <c r="N1" s="67"/>
      <c r="Z1" s="13"/>
    </row>
    <row r="2" spans="1:26" ht="14.25">
      <c r="A2" s="87">
        <v>50</v>
      </c>
      <c r="B2" s="45">
        <v>10364</v>
      </c>
      <c r="C2" s="213" t="s">
        <v>262</v>
      </c>
      <c r="D2" s="35"/>
      <c r="E2" s="35">
        <v>9</v>
      </c>
      <c r="F2" s="35" t="s">
        <v>809</v>
      </c>
      <c r="G2" s="46" t="s">
        <v>267</v>
      </c>
      <c r="H2" s="58" t="s">
        <v>37</v>
      </c>
      <c r="I2" s="46" t="s">
        <v>135</v>
      </c>
      <c r="J2" s="46"/>
      <c r="K2" s="46" t="s">
        <v>261</v>
      </c>
      <c r="L2" s="67"/>
      <c r="M2" s="162"/>
      <c r="N2" s="67"/>
      <c r="Z2" s="13"/>
    </row>
    <row r="3" spans="1:26" ht="14.25">
      <c r="A3" s="87">
        <v>50</v>
      </c>
      <c r="B3" s="45">
        <v>10096</v>
      </c>
      <c r="C3" s="213" t="s">
        <v>262</v>
      </c>
      <c r="D3" s="35"/>
      <c r="E3" s="35">
        <v>2</v>
      </c>
      <c r="F3" s="35" t="s">
        <v>810</v>
      </c>
      <c r="G3" s="46" t="s">
        <v>216</v>
      </c>
      <c r="H3" s="177" t="s">
        <v>401</v>
      </c>
      <c r="I3" s="46" t="s">
        <v>135</v>
      </c>
      <c r="J3" s="46"/>
      <c r="K3" s="46" t="s">
        <v>261</v>
      </c>
      <c r="L3" s="67"/>
      <c r="M3" s="162"/>
      <c r="N3" s="67"/>
      <c r="Z3" s="13"/>
    </row>
    <row r="4" spans="1:26" ht="14.25">
      <c r="A4" s="87">
        <v>50</v>
      </c>
      <c r="B4" s="45">
        <v>10212</v>
      </c>
      <c r="C4" s="213" t="s">
        <v>262</v>
      </c>
      <c r="D4" s="35"/>
      <c r="E4" s="35">
        <v>7</v>
      </c>
      <c r="F4" s="35" t="s">
        <v>811</v>
      </c>
      <c r="G4" s="46" t="s">
        <v>266</v>
      </c>
      <c r="H4" s="58" t="s">
        <v>131</v>
      </c>
      <c r="I4" s="46" t="s">
        <v>135</v>
      </c>
      <c r="J4" s="46"/>
      <c r="K4" s="46" t="s">
        <v>261</v>
      </c>
      <c r="L4" s="67"/>
      <c r="M4" s="162"/>
      <c r="N4" s="67"/>
      <c r="Z4" s="13"/>
    </row>
    <row r="5" spans="1:26" ht="14.25">
      <c r="A5" s="87">
        <v>50</v>
      </c>
      <c r="B5" s="45">
        <v>10090</v>
      </c>
      <c r="C5" s="213" t="s">
        <v>262</v>
      </c>
      <c r="D5" s="35"/>
      <c r="E5" s="35">
        <v>1</v>
      </c>
      <c r="F5" s="35" t="s">
        <v>812</v>
      </c>
      <c r="G5" s="46" t="s">
        <v>260</v>
      </c>
      <c r="H5" s="50" t="s">
        <v>48</v>
      </c>
      <c r="I5" s="46" t="s">
        <v>135</v>
      </c>
      <c r="J5" s="46"/>
      <c r="K5" s="46" t="s">
        <v>261</v>
      </c>
      <c r="L5" s="67"/>
      <c r="M5" s="162"/>
      <c r="N5" s="67"/>
      <c r="Z5" s="13"/>
    </row>
    <row r="6" spans="1:26" ht="14.25">
      <c r="A6" s="87">
        <v>50</v>
      </c>
      <c r="B6" s="45">
        <v>10439</v>
      </c>
      <c r="C6" s="213" t="s">
        <v>262</v>
      </c>
      <c r="D6" s="35"/>
      <c r="E6" s="35">
        <v>14</v>
      </c>
      <c r="F6" s="35" t="s">
        <v>813</v>
      </c>
      <c r="G6" s="46" t="s">
        <v>222</v>
      </c>
      <c r="H6" s="37" t="s">
        <v>40</v>
      </c>
      <c r="I6" s="35" t="s">
        <v>35</v>
      </c>
      <c r="J6" s="35"/>
      <c r="K6" s="213" t="s">
        <v>261</v>
      </c>
      <c r="L6" s="67"/>
      <c r="M6" s="162"/>
      <c r="N6" s="67"/>
      <c r="Z6" s="13"/>
    </row>
    <row r="7" spans="1:26" ht="14.25">
      <c r="A7" s="363">
        <v>50</v>
      </c>
      <c r="B7" s="40">
        <v>10209</v>
      </c>
      <c r="C7" s="213" t="s">
        <v>262</v>
      </c>
      <c r="D7" s="35"/>
      <c r="E7" s="35">
        <v>6</v>
      </c>
      <c r="F7" s="41" t="s">
        <v>814</v>
      </c>
      <c r="G7" s="46" t="s">
        <v>265</v>
      </c>
      <c r="H7" s="58" t="s">
        <v>48</v>
      </c>
      <c r="I7" s="46" t="s">
        <v>135</v>
      </c>
      <c r="J7" s="46"/>
      <c r="K7" s="46" t="s">
        <v>261</v>
      </c>
      <c r="L7" s="67"/>
      <c r="M7" s="162"/>
      <c r="N7" s="67"/>
      <c r="Z7" s="13"/>
    </row>
    <row r="8" spans="1:26" ht="14.25">
      <c r="A8" s="87">
        <v>50</v>
      </c>
      <c r="B8" s="45">
        <v>10337</v>
      </c>
      <c r="C8" s="213" t="s">
        <v>262</v>
      </c>
      <c r="D8" s="35"/>
      <c r="E8" s="35">
        <v>8</v>
      </c>
      <c r="F8" s="35" t="s">
        <v>815</v>
      </c>
      <c r="G8" s="46" t="s">
        <v>250</v>
      </c>
      <c r="H8" s="58" t="s">
        <v>65</v>
      </c>
      <c r="I8" s="46" t="s">
        <v>135</v>
      </c>
      <c r="J8" s="46"/>
      <c r="K8" s="46" t="s">
        <v>261</v>
      </c>
      <c r="L8" s="67"/>
      <c r="M8" s="162"/>
      <c r="N8" s="67"/>
      <c r="Z8" s="13"/>
    </row>
    <row r="9" spans="1:26" ht="14.25">
      <c r="A9" s="87">
        <v>50</v>
      </c>
      <c r="B9" s="45">
        <v>10421</v>
      </c>
      <c r="C9" s="213" t="s">
        <v>262</v>
      </c>
      <c r="D9" s="35"/>
      <c r="E9" s="35">
        <v>13</v>
      </c>
      <c r="F9" s="35" t="s">
        <v>816</v>
      </c>
      <c r="G9" s="46" t="s">
        <v>268</v>
      </c>
      <c r="H9" s="58" t="s">
        <v>40</v>
      </c>
      <c r="I9" s="46" t="s">
        <v>135</v>
      </c>
      <c r="J9" s="46"/>
      <c r="K9" s="46" t="s">
        <v>261</v>
      </c>
      <c r="L9" s="67"/>
      <c r="M9" s="162"/>
      <c r="N9" s="67"/>
      <c r="Z9" s="13"/>
    </row>
    <row r="10" spans="1:26" ht="14.25">
      <c r="A10" s="87">
        <v>50</v>
      </c>
      <c r="B10" s="45">
        <v>10149</v>
      </c>
      <c r="C10" s="213" t="s">
        <v>262</v>
      </c>
      <c r="D10" s="35"/>
      <c r="E10" s="35">
        <v>4</v>
      </c>
      <c r="F10" s="35" t="s">
        <v>817</v>
      </c>
      <c r="G10" s="46" t="s">
        <v>133</v>
      </c>
      <c r="H10" s="37" t="s">
        <v>274</v>
      </c>
      <c r="I10" s="35" t="s">
        <v>35</v>
      </c>
      <c r="J10" s="35"/>
      <c r="K10" s="213" t="s">
        <v>261</v>
      </c>
      <c r="L10" s="67"/>
      <c r="M10" s="162"/>
      <c r="N10" s="67"/>
      <c r="Z10" s="13"/>
    </row>
    <row r="11" spans="1:26" ht="14.25">
      <c r="A11" s="87">
        <v>50</v>
      </c>
      <c r="B11" s="45">
        <v>10451</v>
      </c>
      <c r="C11" s="213" t="s">
        <v>262</v>
      </c>
      <c r="D11" s="35"/>
      <c r="E11" s="35">
        <v>15</v>
      </c>
      <c r="F11" s="35" t="s">
        <v>818</v>
      </c>
      <c r="G11" s="46" t="s">
        <v>269</v>
      </c>
      <c r="H11" s="58" t="s">
        <v>40</v>
      </c>
      <c r="I11" s="46" t="s">
        <v>135</v>
      </c>
      <c r="J11" s="46"/>
      <c r="K11" s="46" t="s">
        <v>261</v>
      </c>
      <c r="L11" s="67"/>
      <c r="M11" s="162"/>
      <c r="N11" s="67"/>
      <c r="Z11" s="13"/>
    </row>
    <row r="12" spans="1:26" ht="14.25">
      <c r="A12" s="174">
        <v>50</v>
      </c>
      <c r="B12" s="192">
        <v>10572</v>
      </c>
      <c r="C12" s="213" t="s">
        <v>262</v>
      </c>
      <c r="D12" s="35"/>
      <c r="E12" s="35">
        <v>18</v>
      </c>
      <c r="F12" s="35" t="s">
        <v>819</v>
      </c>
      <c r="G12" s="46" t="s">
        <v>270</v>
      </c>
      <c r="H12" s="58" t="s">
        <v>37</v>
      </c>
      <c r="I12" s="46" t="s">
        <v>135</v>
      </c>
      <c r="J12" s="46"/>
      <c r="K12" s="46" t="s">
        <v>261</v>
      </c>
      <c r="L12" s="67"/>
      <c r="M12" s="162"/>
      <c r="N12" s="67"/>
      <c r="Z12" s="13"/>
    </row>
    <row r="13" spans="1:26" ht="14.25">
      <c r="A13" s="87">
        <v>50</v>
      </c>
      <c r="B13" s="45">
        <v>10159</v>
      </c>
      <c r="C13" s="213" t="s">
        <v>262</v>
      </c>
      <c r="D13" s="35"/>
      <c r="E13" s="35">
        <v>5</v>
      </c>
      <c r="F13" s="35" t="s">
        <v>820</v>
      </c>
      <c r="G13" s="46" t="s">
        <v>264</v>
      </c>
      <c r="H13" s="58" t="s">
        <v>37</v>
      </c>
      <c r="I13" s="46" t="s">
        <v>135</v>
      </c>
      <c r="J13" s="46"/>
      <c r="K13" s="46" t="s">
        <v>261</v>
      </c>
      <c r="L13" s="67"/>
      <c r="M13" s="162"/>
      <c r="N13" s="67"/>
      <c r="Z13" s="13"/>
    </row>
    <row r="14" spans="1:26" ht="14.25">
      <c r="A14" s="87">
        <v>50</v>
      </c>
      <c r="B14" s="39">
        <v>10139</v>
      </c>
      <c r="C14" s="213" t="s">
        <v>262</v>
      </c>
      <c r="D14" s="44"/>
      <c r="E14" s="35">
        <v>3</v>
      </c>
      <c r="F14" s="44" t="s">
        <v>821</v>
      </c>
      <c r="G14" s="32" t="s">
        <v>273</v>
      </c>
      <c r="H14" s="37" t="s">
        <v>39</v>
      </c>
      <c r="I14" s="44" t="s">
        <v>35</v>
      </c>
      <c r="J14" s="35"/>
      <c r="K14" s="494" t="s">
        <v>261</v>
      </c>
      <c r="L14" s="67"/>
      <c r="M14" s="162"/>
      <c r="N14" s="67"/>
      <c r="Z14" s="13"/>
    </row>
    <row r="15" spans="1:26" ht="14.25">
      <c r="A15" s="174">
        <v>50</v>
      </c>
      <c r="B15" s="113">
        <v>10417</v>
      </c>
      <c r="C15" s="494" t="s">
        <v>262</v>
      </c>
      <c r="D15" s="32" t="s">
        <v>90</v>
      </c>
      <c r="E15" s="35">
        <v>12</v>
      </c>
      <c r="F15" s="32" t="s">
        <v>822</v>
      </c>
      <c r="G15" s="32" t="s">
        <v>94</v>
      </c>
      <c r="H15" s="43" t="s">
        <v>271</v>
      </c>
      <c r="I15" s="46" t="s">
        <v>823</v>
      </c>
      <c r="J15" s="338">
        <v>0</v>
      </c>
      <c r="K15" s="46" t="s">
        <v>261</v>
      </c>
      <c r="L15" s="67"/>
      <c r="M15" s="162"/>
      <c r="N15" s="67"/>
      <c r="Z15" s="13"/>
    </row>
    <row r="16" spans="1:26" ht="14.25">
      <c r="A16" s="174">
        <v>50</v>
      </c>
      <c r="B16" s="192">
        <v>10768</v>
      </c>
      <c r="C16" s="216" t="s">
        <v>278</v>
      </c>
      <c r="D16" s="35"/>
      <c r="E16" s="87">
        <v>1</v>
      </c>
      <c r="F16" s="35" t="s">
        <v>824</v>
      </c>
      <c r="G16" s="46" t="s">
        <v>825</v>
      </c>
      <c r="H16" s="58" t="s">
        <v>30</v>
      </c>
      <c r="I16" s="46" t="s">
        <v>135</v>
      </c>
      <c r="J16" s="46"/>
      <c r="K16" s="46" t="s">
        <v>261</v>
      </c>
      <c r="L16" s="67"/>
      <c r="M16" s="162"/>
      <c r="N16" s="67"/>
      <c r="Z16" s="13"/>
    </row>
    <row r="17" spans="1:26" ht="14.25">
      <c r="A17" s="87">
        <v>50</v>
      </c>
      <c r="B17" s="45">
        <v>11188</v>
      </c>
      <c r="C17" s="216" t="s">
        <v>278</v>
      </c>
      <c r="D17" s="46"/>
      <c r="E17" s="87">
        <v>3</v>
      </c>
      <c r="F17" s="35" t="s">
        <v>826</v>
      </c>
      <c r="G17" s="46" t="s">
        <v>216</v>
      </c>
      <c r="H17" s="177" t="s">
        <v>388</v>
      </c>
      <c r="I17" s="35" t="s">
        <v>62</v>
      </c>
      <c r="J17" s="46">
        <v>3</v>
      </c>
      <c r="K17" s="46" t="s">
        <v>827</v>
      </c>
      <c r="L17" s="67"/>
      <c r="M17" s="162"/>
      <c r="N17" s="67"/>
      <c r="Z17" s="13"/>
    </row>
    <row r="18" spans="1:26" ht="14.25">
      <c r="A18" s="87">
        <v>50</v>
      </c>
      <c r="B18" s="45">
        <v>11448</v>
      </c>
      <c r="C18" s="216" t="s">
        <v>278</v>
      </c>
      <c r="D18" s="46"/>
      <c r="E18" s="87">
        <v>8</v>
      </c>
      <c r="F18" s="35" t="s">
        <v>828</v>
      </c>
      <c r="G18" s="46" t="s">
        <v>216</v>
      </c>
      <c r="H18" s="37" t="s">
        <v>293</v>
      </c>
      <c r="I18" s="35" t="s">
        <v>35</v>
      </c>
      <c r="J18" s="35"/>
      <c r="K18" s="473" t="s">
        <v>827</v>
      </c>
      <c r="L18" s="67"/>
      <c r="M18" s="162"/>
      <c r="N18" s="67"/>
      <c r="Z18" s="13"/>
    </row>
    <row r="19" spans="1:26" ht="14.25">
      <c r="A19" s="87">
        <v>50</v>
      </c>
      <c r="B19" s="45">
        <v>11443</v>
      </c>
      <c r="C19" s="216" t="s">
        <v>278</v>
      </c>
      <c r="D19" s="46"/>
      <c r="E19" s="87">
        <v>6</v>
      </c>
      <c r="F19" s="35" t="s">
        <v>829</v>
      </c>
      <c r="G19" s="46" t="s">
        <v>141</v>
      </c>
      <c r="H19" s="37" t="s">
        <v>55</v>
      </c>
      <c r="I19" s="35" t="s">
        <v>35</v>
      </c>
      <c r="J19" s="35"/>
      <c r="K19" s="473" t="s">
        <v>827</v>
      </c>
      <c r="L19" s="67"/>
      <c r="M19" s="162"/>
      <c r="N19" s="67"/>
      <c r="Z19" s="13"/>
    </row>
    <row r="20" spans="1:26" ht="14.25">
      <c r="A20" s="87">
        <v>50</v>
      </c>
      <c r="B20" s="45">
        <v>11448</v>
      </c>
      <c r="C20" s="216" t="s">
        <v>278</v>
      </c>
      <c r="D20" s="46"/>
      <c r="E20" s="87">
        <v>9</v>
      </c>
      <c r="F20" s="35" t="s">
        <v>828</v>
      </c>
      <c r="G20" s="46" t="s">
        <v>294</v>
      </c>
      <c r="H20" s="37" t="s">
        <v>39</v>
      </c>
      <c r="I20" s="35" t="s">
        <v>35</v>
      </c>
      <c r="J20" s="35"/>
      <c r="K20" s="473" t="s">
        <v>827</v>
      </c>
      <c r="L20" s="67"/>
      <c r="M20" s="162"/>
      <c r="N20" s="67"/>
      <c r="Z20" s="13"/>
    </row>
    <row r="21" spans="1:26" ht="14.25">
      <c r="A21" s="87">
        <v>50</v>
      </c>
      <c r="B21" s="45">
        <v>11238</v>
      </c>
      <c r="C21" s="216" t="s">
        <v>278</v>
      </c>
      <c r="D21" s="46"/>
      <c r="E21" s="87">
        <v>4</v>
      </c>
      <c r="F21" s="35" t="s">
        <v>830</v>
      </c>
      <c r="G21" s="46" t="s">
        <v>286</v>
      </c>
      <c r="H21" s="58" t="s">
        <v>287</v>
      </c>
      <c r="I21" s="46" t="s">
        <v>135</v>
      </c>
      <c r="J21" s="46"/>
      <c r="K21" s="46" t="s">
        <v>827</v>
      </c>
      <c r="L21" s="67"/>
      <c r="M21" s="162"/>
      <c r="N21" s="67"/>
      <c r="Z21" s="13"/>
    </row>
    <row r="22" spans="1:26" ht="14.25">
      <c r="A22" s="87">
        <v>50</v>
      </c>
      <c r="B22" s="45">
        <v>11009</v>
      </c>
      <c r="C22" s="216" t="s">
        <v>278</v>
      </c>
      <c r="D22" s="35"/>
      <c r="E22" s="87">
        <v>2</v>
      </c>
      <c r="F22" s="35" t="s">
        <v>831</v>
      </c>
      <c r="G22" s="46" t="s">
        <v>93</v>
      </c>
      <c r="H22" s="58" t="s">
        <v>40</v>
      </c>
      <c r="I22" s="46" t="s">
        <v>135</v>
      </c>
      <c r="J22" s="46"/>
      <c r="K22" s="46" t="s">
        <v>827</v>
      </c>
      <c r="L22" s="67"/>
      <c r="M22" s="162"/>
      <c r="N22" s="67"/>
      <c r="Z22" s="13"/>
    </row>
    <row r="23" spans="1:26" ht="14.25">
      <c r="A23" s="87">
        <v>50</v>
      </c>
      <c r="B23" s="45">
        <v>11689</v>
      </c>
      <c r="C23" s="216" t="s">
        <v>278</v>
      </c>
      <c r="D23" s="44"/>
      <c r="E23" s="87">
        <v>14</v>
      </c>
      <c r="F23" s="35" t="s">
        <v>808</v>
      </c>
      <c r="G23" s="46" t="s">
        <v>33</v>
      </c>
      <c r="H23" s="37" t="s">
        <v>298</v>
      </c>
      <c r="I23" s="46" t="s">
        <v>35</v>
      </c>
      <c r="J23" s="46"/>
      <c r="K23" s="473" t="s">
        <v>827</v>
      </c>
      <c r="L23" s="67"/>
      <c r="M23" s="162"/>
      <c r="N23" s="67"/>
      <c r="Z23" s="13"/>
    </row>
    <row r="24" spans="1:26" ht="14.25">
      <c r="A24" s="87">
        <v>50</v>
      </c>
      <c r="B24" s="45">
        <v>11588</v>
      </c>
      <c r="C24" s="216" t="s">
        <v>278</v>
      </c>
      <c r="D24" s="46"/>
      <c r="E24" s="87">
        <v>11</v>
      </c>
      <c r="F24" s="35" t="s">
        <v>832</v>
      </c>
      <c r="G24" s="46" t="s">
        <v>123</v>
      </c>
      <c r="H24" s="58" t="s">
        <v>288</v>
      </c>
      <c r="I24" s="46" t="s">
        <v>135</v>
      </c>
      <c r="J24" s="46"/>
      <c r="K24" s="46" t="s">
        <v>827</v>
      </c>
      <c r="L24" s="67"/>
      <c r="M24" s="162"/>
      <c r="N24" s="67"/>
      <c r="Z24" s="13"/>
    </row>
    <row r="25" spans="1:26" ht="14.25">
      <c r="A25" s="87">
        <v>50</v>
      </c>
      <c r="B25" s="45">
        <v>11590</v>
      </c>
      <c r="C25" s="216" t="s">
        <v>278</v>
      </c>
      <c r="D25" s="46"/>
      <c r="E25" s="87">
        <v>13</v>
      </c>
      <c r="F25" s="35" t="s">
        <v>833</v>
      </c>
      <c r="G25" s="46" t="s">
        <v>130</v>
      </c>
      <c r="H25" s="177" t="s">
        <v>296</v>
      </c>
      <c r="I25" s="35" t="s">
        <v>62</v>
      </c>
      <c r="J25" s="46">
        <v>3</v>
      </c>
      <c r="K25" s="46" t="s">
        <v>827</v>
      </c>
      <c r="L25" s="67"/>
      <c r="M25" s="162"/>
      <c r="N25" s="67"/>
      <c r="Z25" s="13"/>
    </row>
    <row r="26" spans="1:26" ht="14.25">
      <c r="A26" s="87">
        <v>50</v>
      </c>
      <c r="B26" s="39">
        <v>11444</v>
      </c>
      <c r="C26" s="216" t="s">
        <v>278</v>
      </c>
      <c r="D26" s="44" t="s">
        <v>90</v>
      </c>
      <c r="E26" s="87">
        <v>7</v>
      </c>
      <c r="F26" s="44" t="s">
        <v>834</v>
      </c>
      <c r="G26" s="32" t="s">
        <v>41</v>
      </c>
      <c r="H26" s="43" t="s">
        <v>292</v>
      </c>
      <c r="I26" s="44" t="s">
        <v>279</v>
      </c>
      <c r="J26" s="362"/>
      <c r="K26" s="495" t="s">
        <v>827</v>
      </c>
      <c r="L26" s="67"/>
      <c r="M26" s="162"/>
      <c r="N26" s="67"/>
      <c r="Z26" s="13"/>
    </row>
    <row r="27" spans="1:26" ht="14.25">
      <c r="A27" s="87">
        <v>50</v>
      </c>
      <c r="B27" s="45">
        <v>10517</v>
      </c>
      <c r="C27" s="213" t="s">
        <v>262</v>
      </c>
      <c r="D27" s="35"/>
      <c r="E27" s="35">
        <v>17</v>
      </c>
      <c r="F27" s="35" t="s">
        <v>835</v>
      </c>
      <c r="G27" s="46" t="s">
        <v>250</v>
      </c>
      <c r="H27" s="47" t="s">
        <v>66</v>
      </c>
      <c r="I27" s="35" t="s">
        <v>279</v>
      </c>
      <c r="J27" s="35"/>
      <c r="K27" s="35"/>
      <c r="L27" s="67"/>
      <c r="M27" s="162"/>
      <c r="N27" s="67"/>
      <c r="Z27" s="13"/>
    </row>
    <row r="28" spans="1:26" ht="14.25">
      <c r="A28" s="174">
        <v>50</v>
      </c>
      <c r="B28" s="113">
        <v>10405</v>
      </c>
      <c r="C28" s="494" t="s">
        <v>262</v>
      </c>
      <c r="D28" s="32" t="s">
        <v>90</v>
      </c>
      <c r="E28" s="35">
        <v>10</v>
      </c>
      <c r="F28" s="32" t="s">
        <v>836</v>
      </c>
      <c r="G28" s="32" t="s">
        <v>275</v>
      </c>
      <c r="H28" s="58" t="s">
        <v>30</v>
      </c>
      <c r="I28" s="44" t="s">
        <v>276</v>
      </c>
      <c r="J28" s="362"/>
      <c r="K28" s="362"/>
      <c r="L28" s="67"/>
      <c r="M28" s="162"/>
      <c r="N28" s="67"/>
      <c r="Z28" s="13"/>
    </row>
    <row r="29" spans="1:26" ht="14.25">
      <c r="A29" s="87">
        <v>50</v>
      </c>
      <c r="B29" s="45">
        <v>11270</v>
      </c>
      <c r="C29" s="216" t="s">
        <v>278</v>
      </c>
      <c r="D29" s="46"/>
      <c r="E29" s="87">
        <v>5</v>
      </c>
      <c r="F29" s="35" t="s">
        <v>837</v>
      </c>
      <c r="G29" s="46" t="s">
        <v>199</v>
      </c>
      <c r="H29" s="37" t="s">
        <v>291</v>
      </c>
      <c r="I29" s="35" t="s">
        <v>59</v>
      </c>
      <c r="J29" s="35"/>
      <c r="K29" s="35"/>
      <c r="L29" s="67"/>
      <c r="M29" s="162"/>
      <c r="N29" s="67"/>
      <c r="Z29" s="13"/>
    </row>
    <row r="30" spans="1:26" ht="14.25">
      <c r="A30" s="174">
        <v>50</v>
      </c>
      <c r="B30" s="192">
        <v>11590</v>
      </c>
      <c r="C30" s="216" t="s">
        <v>278</v>
      </c>
      <c r="D30" s="46"/>
      <c r="E30" s="87">
        <v>12</v>
      </c>
      <c r="F30" s="35" t="s">
        <v>833</v>
      </c>
      <c r="G30" s="219" t="s">
        <v>297</v>
      </c>
      <c r="H30" s="220"/>
      <c r="I30" s="35" t="s">
        <v>59</v>
      </c>
      <c r="J30" s="35"/>
      <c r="K30" s="35"/>
      <c r="L30" s="67"/>
      <c r="M30" s="162"/>
      <c r="N30" s="67"/>
      <c r="Z30" s="13"/>
    </row>
    <row r="31" spans="1:26" ht="14.25">
      <c r="A31" s="87">
        <v>50</v>
      </c>
      <c r="B31" s="45">
        <v>11448</v>
      </c>
      <c r="C31" s="216" t="s">
        <v>278</v>
      </c>
      <c r="D31" s="46"/>
      <c r="E31" s="87">
        <v>10</v>
      </c>
      <c r="F31" s="35" t="s">
        <v>828</v>
      </c>
      <c r="G31" s="46" t="s">
        <v>295</v>
      </c>
      <c r="H31" s="47" t="s">
        <v>37</v>
      </c>
      <c r="I31" s="35" t="s">
        <v>279</v>
      </c>
      <c r="J31" s="35"/>
      <c r="K31" s="35"/>
      <c r="L31" s="67"/>
      <c r="M31" s="162"/>
      <c r="N31" s="67"/>
      <c r="Z31" s="1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B1" sqref="B1"/>
    </sheetView>
  </sheetViews>
  <sheetFormatPr defaultColWidth="10.28125" defaultRowHeight="12.75"/>
  <cols>
    <col min="1" max="1" width="4.00390625" style="162" customWidth="1"/>
    <col min="2" max="2" width="4.57421875" style="52" customWidth="1"/>
    <col min="3" max="3" width="10.140625" style="52" customWidth="1"/>
    <col min="4" max="4" width="19.7109375" style="52" customWidth="1"/>
    <col min="5" max="5" width="16.7109375" style="52" customWidth="1"/>
    <col min="6" max="6" width="17.57421875" style="52" customWidth="1"/>
    <col min="7" max="7" width="31.57421875" style="52" customWidth="1"/>
    <col min="8" max="9" width="4.00390625" style="52" customWidth="1"/>
    <col min="10" max="11" width="3.57421875" style="52" customWidth="1"/>
    <col min="12" max="12" width="12.421875" style="52" customWidth="1"/>
    <col min="13" max="13" width="7.57421875" style="52" customWidth="1"/>
    <col min="14" max="14" width="6.7109375" style="52" customWidth="1"/>
    <col min="15" max="15" width="17.00390625" style="52" customWidth="1"/>
    <col min="16" max="16" width="3.140625" style="52" customWidth="1"/>
    <col min="17" max="18" width="8.140625" style="52" customWidth="1"/>
    <col min="19" max="19" width="9.421875" style="52" customWidth="1"/>
    <col min="20" max="20" width="5.7109375" style="52" customWidth="1"/>
    <col min="21" max="21" width="8.140625" style="52" customWidth="1"/>
    <col min="22" max="22" width="9.57421875" style="52" customWidth="1"/>
    <col min="23" max="23" width="10.57421875" style="52" customWidth="1"/>
    <col min="24" max="16384" width="11.00390625" style="0" customWidth="1"/>
  </cols>
  <sheetData>
    <row r="1" spans="1:23" ht="141.75">
      <c r="A1" s="462" t="s">
        <v>733</v>
      </c>
      <c r="B1" s="463" t="s">
        <v>734</v>
      </c>
      <c r="C1" s="462" t="s">
        <v>24</v>
      </c>
      <c r="D1" s="260" t="s">
        <v>735</v>
      </c>
      <c r="E1" s="260" t="s">
        <v>736</v>
      </c>
      <c r="F1" s="260" t="s">
        <v>737</v>
      </c>
      <c r="G1" s="260" t="s">
        <v>738</v>
      </c>
      <c r="H1" s="260" t="s">
        <v>19</v>
      </c>
      <c r="I1" s="260" t="s">
        <v>21</v>
      </c>
      <c r="J1" s="260" t="s">
        <v>22</v>
      </c>
      <c r="K1" s="260" t="s">
        <v>741</v>
      </c>
      <c r="L1" s="260" t="s">
        <v>742</v>
      </c>
      <c r="M1" s="260" t="s">
        <v>743</v>
      </c>
      <c r="N1" s="464" t="s">
        <v>744</v>
      </c>
      <c r="O1" s="260" t="s">
        <v>129</v>
      </c>
      <c r="P1" s="260" t="s">
        <v>745</v>
      </c>
      <c r="Q1" s="260" t="s">
        <v>746</v>
      </c>
      <c r="R1" s="260" t="s">
        <v>747</v>
      </c>
      <c r="S1" s="260" t="s">
        <v>748</v>
      </c>
      <c r="T1" s="260" t="s">
        <v>749</v>
      </c>
      <c r="U1" s="260" t="s">
        <v>750</v>
      </c>
      <c r="V1" s="260" t="s">
        <v>228</v>
      </c>
      <c r="W1" s="260" t="s">
        <v>339</v>
      </c>
    </row>
    <row r="2" spans="1:23" ht="24.75">
      <c r="A2" s="211">
        <v>50</v>
      </c>
      <c r="B2" s="87" t="s">
        <v>163</v>
      </c>
      <c r="C2" s="39">
        <v>5845</v>
      </c>
      <c r="D2" s="44" t="s">
        <v>838</v>
      </c>
      <c r="E2" s="44" t="s">
        <v>783</v>
      </c>
      <c r="F2" s="78" t="s">
        <v>839</v>
      </c>
      <c r="G2" s="44" t="s">
        <v>840</v>
      </c>
      <c r="H2" s="44">
        <v>186</v>
      </c>
      <c r="I2" s="44">
        <v>137</v>
      </c>
      <c r="J2" s="44">
        <v>22</v>
      </c>
      <c r="K2" s="44"/>
      <c r="L2" s="44"/>
      <c r="M2" s="32" t="s">
        <v>841</v>
      </c>
      <c r="N2" s="206" t="s">
        <v>254</v>
      </c>
      <c r="O2" s="44" t="s">
        <v>276</v>
      </c>
      <c r="P2" s="35"/>
      <c r="Q2" s="44"/>
      <c r="R2" s="32"/>
      <c r="S2" s="32"/>
      <c r="T2" s="32"/>
      <c r="U2" s="32"/>
      <c r="V2" s="32"/>
      <c r="W2" s="32"/>
    </row>
    <row r="3" spans="1:23" ht="14.25">
      <c r="A3" s="161">
        <v>51</v>
      </c>
      <c r="B3" s="87" t="s">
        <v>163</v>
      </c>
      <c r="C3" s="39">
        <v>9498</v>
      </c>
      <c r="D3" s="44" t="s">
        <v>842</v>
      </c>
      <c r="E3" s="44" t="s">
        <v>783</v>
      </c>
      <c r="F3" s="44"/>
      <c r="G3" s="44" t="s">
        <v>843</v>
      </c>
      <c r="H3" s="44">
        <v>330</v>
      </c>
      <c r="I3" s="44">
        <v>135</v>
      </c>
      <c r="J3" s="44">
        <v>28</v>
      </c>
      <c r="K3" s="44"/>
      <c r="L3" s="44"/>
      <c r="M3" s="32" t="s">
        <v>122</v>
      </c>
      <c r="N3" s="206" t="s">
        <v>55</v>
      </c>
      <c r="O3" s="44" t="s">
        <v>35</v>
      </c>
      <c r="P3" s="35"/>
      <c r="Q3" s="44" t="s">
        <v>166</v>
      </c>
      <c r="R3" s="32"/>
      <c r="S3" s="32"/>
      <c r="T3" s="32"/>
      <c r="U3" s="32"/>
      <c r="V3" s="32"/>
      <c r="W3" s="32"/>
    </row>
    <row r="4" spans="1:23" ht="14.25">
      <c r="A4" s="211">
        <v>52</v>
      </c>
      <c r="B4" s="87" t="s">
        <v>163</v>
      </c>
      <c r="C4" s="39">
        <v>9498</v>
      </c>
      <c r="D4" s="44" t="s">
        <v>842</v>
      </c>
      <c r="E4" s="44" t="s">
        <v>783</v>
      </c>
      <c r="F4" s="44"/>
      <c r="G4" s="44" t="s">
        <v>843</v>
      </c>
      <c r="H4" s="44">
        <v>330</v>
      </c>
      <c r="I4" s="44">
        <v>135</v>
      </c>
      <c r="J4" s="44">
        <v>28</v>
      </c>
      <c r="K4" s="44"/>
      <c r="L4" s="44"/>
      <c r="M4" s="32" t="s">
        <v>123</v>
      </c>
      <c r="N4" s="206" t="s">
        <v>165</v>
      </c>
      <c r="O4" s="44" t="s">
        <v>35</v>
      </c>
      <c r="P4" s="35"/>
      <c r="Q4" s="44" t="s">
        <v>166</v>
      </c>
      <c r="R4" s="32"/>
      <c r="S4" s="32"/>
      <c r="T4" s="32"/>
      <c r="U4" s="32"/>
      <c r="V4" s="32"/>
      <c r="W4" s="32"/>
    </row>
    <row r="5" spans="1:23" ht="24.75">
      <c r="A5" s="161">
        <v>53</v>
      </c>
      <c r="B5" s="87" t="s">
        <v>163</v>
      </c>
      <c r="C5" s="39">
        <v>9647</v>
      </c>
      <c r="D5" s="44" t="s">
        <v>844</v>
      </c>
      <c r="E5" s="44" t="s">
        <v>783</v>
      </c>
      <c r="F5" s="44" t="s">
        <v>90</v>
      </c>
      <c r="G5" s="44" t="s">
        <v>845</v>
      </c>
      <c r="H5" s="44">
        <v>330</v>
      </c>
      <c r="I5" s="44">
        <v>135</v>
      </c>
      <c r="J5" s="44">
        <v>28</v>
      </c>
      <c r="K5" s="44"/>
      <c r="L5" s="44"/>
      <c r="M5" s="32" t="s">
        <v>41</v>
      </c>
      <c r="N5" s="206" t="s">
        <v>168</v>
      </c>
      <c r="O5" s="44" t="s">
        <v>62</v>
      </c>
      <c r="P5" s="35">
        <v>2</v>
      </c>
      <c r="Q5" s="44" t="s">
        <v>166</v>
      </c>
      <c r="R5" s="32"/>
      <c r="S5" s="32"/>
      <c r="T5" s="32"/>
      <c r="U5" s="32"/>
      <c r="V5" s="32"/>
      <c r="W5" s="32"/>
    </row>
    <row r="6" spans="1:23" ht="14.25">
      <c r="A6" s="211">
        <v>54</v>
      </c>
      <c r="B6" s="87" t="s">
        <v>163</v>
      </c>
      <c r="C6" s="39">
        <v>10002</v>
      </c>
      <c r="D6" s="44" t="s">
        <v>842</v>
      </c>
      <c r="E6" s="44" t="s">
        <v>783</v>
      </c>
      <c r="F6" s="44"/>
      <c r="G6" s="44"/>
      <c r="H6" s="44">
        <v>330</v>
      </c>
      <c r="I6" s="44">
        <v>138</v>
      </c>
      <c r="J6" s="44">
        <v>28</v>
      </c>
      <c r="K6" s="44" t="s">
        <v>846</v>
      </c>
      <c r="L6" s="44" t="s">
        <v>847</v>
      </c>
      <c r="M6" s="32" t="s">
        <v>220</v>
      </c>
      <c r="N6" s="206" t="s">
        <v>67</v>
      </c>
      <c r="O6" s="44" t="s">
        <v>76</v>
      </c>
      <c r="P6" s="35"/>
      <c r="Q6" s="44"/>
      <c r="R6" s="32"/>
      <c r="S6" s="32"/>
      <c r="T6" s="32"/>
      <c r="U6" s="32"/>
      <c r="V6" s="32"/>
      <c r="W6" s="32"/>
    </row>
    <row r="7" spans="1:23" ht="24.75">
      <c r="A7" s="161">
        <v>55</v>
      </c>
      <c r="B7" s="87" t="s">
        <v>163</v>
      </c>
      <c r="C7" s="39">
        <v>10468</v>
      </c>
      <c r="D7" s="44" t="s">
        <v>848</v>
      </c>
      <c r="E7" s="44" t="s">
        <v>783</v>
      </c>
      <c r="F7" s="44"/>
      <c r="G7" s="44"/>
      <c r="H7" s="44">
        <v>332</v>
      </c>
      <c r="I7" s="44">
        <v>138</v>
      </c>
      <c r="J7" s="44">
        <v>38</v>
      </c>
      <c r="K7" s="44" t="s">
        <v>774</v>
      </c>
      <c r="L7" s="44" t="s">
        <v>849</v>
      </c>
      <c r="M7" s="32" t="s">
        <v>178</v>
      </c>
      <c r="N7" s="53" t="s">
        <v>30</v>
      </c>
      <c r="O7" s="35" t="s">
        <v>31</v>
      </c>
      <c r="P7" s="35"/>
      <c r="Q7" s="46" t="s">
        <v>173</v>
      </c>
      <c r="R7" s="44" t="s">
        <v>849</v>
      </c>
      <c r="S7" s="48"/>
      <c r="T7" s="44"/>
      <c r="U7" s="373"/>
      <c r="V7" s="39"/>
      <c r="W7" s="32"/>
    </row>
    <row r="8" spans="1:23" ht="14.25">
      <c r="A8" s="211">
        <v>56</v>
      </c>
      <c r="B8" s="87" t="s">
        <v>163</v>
      </c>
      <c r="C8" s="39">
        <v>10477</v>
      </c>
      <c r="D8" s="44" t="s">
        <v>848</v>
      </c>
      <c r="E8" s="44" t="s">
        <v>783</v>
      </c>
      <c r="F8" s="44" t="s">
        <v>90</v>
      </c>
      <c r="G8" s="44"/>
      <c r="H8" s="44">
        <v>332</v>
      </c>
      <c r="I8" s="44">
        <v>138</v>
      </c>
      <c r="J8" s="44">
        <v>38</v>
      </c>
      <c r="K8" s="44" t="s">
        <v>850</v>
      </c>
      <c r="L8" s="44" t="s">
        <v>851</v>
      </c>
      <c r="M8" s="32" t="s">
        <v>94</v>
      </c>
      <c r="N8" s="43" t="s">
        <v>852</v>
      </c>
      <c r="O8" s="46" t="s">
        <v>135</v>
      </c>
      <c r="P8" s="46"/>
      <c r="Q8" s="46"/>
      <c r="R8" s="32"/>
      <c r="S8" s="48"/>
      <c r="T8" s="44"/>
      <c r="U8" s="373"/>
      <c r="V8" s="35" t="s">
        <v>228</v>
      </c>
      <c r="W8" s="32"/>
    </row>
    <row r="9" spans="1:23" ht="14.25">
      <c r="A9" s="161">
        <v>57</v>
      </c>
      <c r="B9" s="87" t="s">
        <v>163</v>
      </c>
      <c r="C9" s="39">
        <v>10555</v>
      </c>
      <c r="D9" s="44" t="s">
        <v>853</v>
      </c>
      <c r="E9" s="44" t="s">
        <v>783</v>
      </c>
      <c r="F9" s="44" t="s">
        <v>90</v>
      </c>
      <c r="G9" s="44"/>
      <c r="H9" s="44">
        <v>330</v>
      </c>
      <c r="I9" s="44">
        <v>138</v>
      </c>
      <c r="J9" s="44">
        <v>38</v>
      </c>
      <c r="K9" s="44" t="s">
        <v>794</v>
      </c>
      <c r="L9" s="44" t="s">
        <v>854</v>
      </c>
      <c r="M9" s="32" t="s">
        <v>94</v>
      </c>
      <c r="N9" s="43" t="s">
        <v>172</v>
      </c>
      <c r="O9" s="35" t="s">
        <v>35</v>
      </c>
      <c r="P9" s="46"/>
      <c r="Q9" s="213" t="s">
        <v>173</v>
      </c>
      <c r="R9" s="46"/>
      <c r="S9" s="48"/>
      <c r="T9" s="44"/>
      <c r="U9" s="373"/>
      <c r="V9" s="39"/>
      <c r="W9" s="32"/>
    </row>
    <row r="10" spans="1:23" ht="14.25">
      <c r="A10" s="211">
        <v>58</v>
      </c>
      <c r="B10" s="87" t="s">
        <v>163</v>
      </c>
      <c r="C10" s="39">
        <v>10853</v>
      </c>
      <c r="D10" s="44" t="s">
        <v>853</v>
      </c>
      <c r="E10" s="44" t="s">
        <v>783</v>
      </c>
      <c r="F10" s="44" t="s">
        <v>90</v>
      </c>
      <c r="G10" s="44"/>
      <c r="H10" s="44">
        <v>330</v>
      </c>
      <c r="I10" s="44">
        <v>138</v>
      </c>
      <c r="J10" s="44">
        <v>38</v>
      </c>
      <c r="K10" s="44" t="s">
        <v>855</v>
      </c>
      <c r="L10" s="44" t="s">
        <v>856</v>
      </c>
      <c r="M10" s="32" t="s">
        <v>94</v>
      </c>
      <c r="N10" s="43" t="s">
        <v>176</v>
      </c>
      <c r="O10" s="46" t="s">
        <v>135</v>
      </c>
      <c r="P10" s="46"/>
      <c r="Q10" s="46" t="s">
        <v>173</v>
      </c>
      <c r="R10" s="32"/>
      <c r="S10" s="48"/>
      <c r="T10" s="44"/>
      <c r="U10" s="373"/>
      <c r="V10" s="35" t="s">
        <v>228</v>
      </c>
      <c r="W10" s="32"/>
    </row>
    <row r="11" spans="1:23" ht="14.25">
      <c r="A11" s="161">
        <v>59</v>
      </c>
      <c r="B11" s="87" t="s">
        <v>163</v>
      </c>
      <c r="C11" s="45">
        <v>10868</v>
      </c>
      <c r="D11" s="35" t="s">
        <v>853</v>
      </c>
      <c r="E11" s="35" t="s">
        <v>783</v>
      </c>
      <c r="F11" s="35"/>
      <c r="G11" s="35"/>
      <c r="H11" s="35">
        <v>330</v>
      </c>
      <c r="I11" s="35">
        <v>138</v>
      </c>
      <c r="J11" s="35">
        <v>38</v>
      </c>
      <c r="K11" s="35" t="s">
        <v>777</v>
      </c>
      <c r="L11" s="35" t="s">
        <v>857</v>
      </c>
      <c r="M11" s="46" t="s">
        <v>161</v>
      </c>
      <c r="N11" s="37" t="s">
        <v>55</v>
      </c>
      <c r="O11" s="35" t="s">
        <v>35</v>
      </c>
      <c r="P11" s="35"/>
      <c r="Q11" s="213" t="s">
        <v>173</v>
      </c>
      <c r="R11" s="46"/>
      <c r="S11" s="161"/>
      <c r="T11" s="35"/>
      <c r="U11" s="87"/>
      <c r="V11" s="45"/>
      <c r="W11" s="46"/>
    </row>
    <row r="12" spans="1:23" ht="14.25">
      <c r="A12" s="211">
        <v>60</v>
      </c>
      <c r="B12" s="87" t="s">
        <v>163</v>
      </c>
      <c r="C12" s="45">
        <v>10877</v>
      </c>
      <c r="D12" s="35" t="s">
        <v>853</v>
      </c>
      <c r="E12" s="35" t="s">
        <v>783</v>
      </c>
      <c r="F12" s="35"/>
      <c r="G12" s="35"/>
      <c r="H12" s="35">
        <v>330</v>
      </c>
      <c r="I12" s="35">
        <v>135</v>
      </c>
      <c r="J12" s="35">
        <v>38</v>
      </c>
      <c r="K12" s="35" t="s">
        <v>846</v>
      </c>
      <c r="L12" s="35" t="s">
        <v>858</v>
      </c>
      <c r="M12" s="46" t="s">
        <v>133</v>
      </c>
      <c r="N12" s="58" t="s">
        <v>174</v>
      </c>
      <c r="O12" s="35" t="s">
        <v>62</v>
      </c>
      <c r="P12" s="46">
        <v>2</v>
      </c>
      <c r="Q12" s="46" t="s">
        <v>173</v>
      </c>
      <c r="R12" s="46"/>
      <c r="S12" s="46"/>
      <c r="T12" s="46"/>
      <c r="U12" s="46"/>
      <c r="V12" s="46"/>
      <c r="W12" s="46"/>
    </row>
    <row r="13" spans="1:23" ht="14.25">
      <c r="A13" s="161">
        <v>61</v>
      </c>
      <c r="B13" s="87" t="s">
        <v>163</v>
      </c>
      <c r="C13" s="39">
        <v>10885</v>
      </c>
      <c r="D13" s="44" t="s">
        <v>853</v>
      </c>
      <c r="E13" s="44" t="s">
        <v>783</v>
      </c>
      <c r="F13" s="44" t="s">
        <v>90</v>
      </c>
      <c r="G13" s="44"/>
      <c r="H13" s="44">
        <v>330</v>
      </c>
      <c r="I13" s="44">
        <v>135</v>
      </c>
      <c r="J13" s="44">
        <v>38</v>
      </c>
      <c r="K13" s="44" t="s">
        <v>804</v>
      </c>
      <c r="L13" s="32" t="s">
        <v>859</v>
      </c>
      <c r="M13" s="32" t="s">
        <v>41</v>
      </c>
      <c r="N13" s="43" t="s">
        <v>177</v>
      </c>
      <c r="O13" s="44" t="s">
        <v>35</v>
      </c>
      <c r="P13" s="46"/>
      <c r="Q13" s="46" t="s">
        <v>173</v>
      </c>
      <c r="R13" s="32" t="s">
        <v>859</v>
      </c>
      <c r="S13" s="48"/>
      <c r="T13" s="44"/>
      <c r="U13" s="373"/>
      <c r="V13" s="56"/>
      <c r="W13" s="32"/>
    </row>
    <row r="14" spans="1:23" ht="14.25">
      <c r="A14" s="211">
        <v>62</v>
      </c>
      <c r="B14" s="87" t="s">
        <v>163</v>
      </c>
      <c r="C14" s="45">
        <v>10920</v>
      </c>
      <c r="D14" s="35" t="s">
        <v>853</v>
      </c>
      <c r="E14" s="35" t="s">
        <v>783</v>
      </c>
      <c r="F14" s="35"/>
      <c r="G14" s="35" t="s">
        <v>860</v>
      </c>
      <c r="H14" s="35">
        <v>330</v>
      </c>
      <c r="I14" s="35">
        <v>138</v>
      </c>
      <c r="J14" s="35">
        <v>38</v>
      </c>
      <c r="K14" s="35" t="s">
        <v>770</v>
      </c>
      <c r="L14" s="35" t="s">
        <v>861</v>
      </c>
      <c r="M14" s="46" t="s">
        <v>175</v>
      </c>
      <c r="N14" s="50" t="s">
        <v>30</v>
      </c>
      <c r="O14" s="35" t="s">
        <v>35</v>
      </c>
      <c r="P14" s="35"/>
      <c r="Q14" s="213" t="s">
        <v>173</v>
      </c>
      <c r="R14" s="46"/>
      <c r="S14" s="161"/>
      <c r="T14" s="35"/>
      <c r="U14" s="87"/>
      <c r="V14" s="45"/>
      <c r="W14" s="46"/>
    </row>
    <row r="15" spans="1:23" ht="14.25">
      <c r="A15" s="161">
        <v>63</v>
      </c>
      <c r="B15" s="87" t="s">
        <v>163</v>
      </c>
      <c r="C15" s="45">
        <v>10925</v>
      </c>
      <c r="D15" s="35" t="s">
        <v>853</v>
      </c>
      <c r="E15" s="35" t="s">
        <v>783</v>
      </c>
      <c r="F15" s="35"/>
      <c r="G15" s="35"/>
      <c r="H15" s="35">
        <v>330</v>
      </c>
      <c r="I15" s="35">
        <v>138</v>
      </c>
      <c r="J15" s="35">
        <v>38</v>
      </c>
      <c r="K15" s="35" t="s">
        <v>770</v>
      </c>
      <c r="L15" s="35" t="s">
        <v>862</v>
      </c>
      <c r="M15" s="46" t="s">
        <v>140</v>
      </c>
      <c r="N15" s="37" t="s">
        <v>40</v>
      </c>
      <c r="O15" s="35" t="s">
        <v>35</v>
      </c>
      <c r="P15" s="35"/>
      <c r="Q15" s="213" t="s">
        <v>173</v>
      </c>
      <c r="R15" s="46"/>
      <c r="S15" s="161"/>
      <c r="T15" s="35"/>
      <c r="U15" s="87"/>
      <c r="V15" s="192"/>
      <c r="W15" s="46"/>
    </row>
    <row r="16" spans="1:23" ht="14.25">
      <c r="A16" s="211">
        <v>64</v>
      </c>
      <c r="B16" s="87" t="s">
        <v>163</v>
      </c>
      <c r="C16" s="45">
        <v>10959</v>
      </c>
      <c r="D16" s="35" t="s">
        <v>278</v>
      </c>
      <c r="E16" s="35" t="s">
        <v>90</v>
      </c>
      <c r="F16" s="35"/>
      <c r="G16" s="35" t="s">
        <v>863</v>
      </c>
      <c r="H16" s="35">
        <v>330</v>
      </c>
      <c r="I16" s="35">
        <v>180</v>
      </c>
      <c r="J16" s="35">
        <v>31</v>
      </c>
      <c r="K16" s="35"/>
      <c r="L16" s="35"/>
      <c r="M16" s="46" t="s">
        <v>203</v>
      </c>
      <c r="N16" s="50" t="s">
        <v>30</v>
      </c>
      <c r="O16" s="46" t="s">
        <v>35</v>
      </c>
      <c r="P16" s="46"/>
      <c r="Q16" s="473" t="s">
        <v>201</v>
      </c>
      <c r="R16" s="46"/>
      <c r="S16" s="46"/>
      <c r="T16" s="46"/>
      <c r="U16" s="46"/>
      <c r="V16" s="46"/>
      <c r="W16" s="46"/>
    </row>
    <row r="17" spans="1:23" ht="14.25">
      <c r="A17" s="161">
        <v>65</v>
      </c>
      <c r="B17" s="87" t="s">
        <v>163</v>
      </c>
      <c r="C17" s="113">
        <v>10959</v>
      </c>
      <c r="D17" s="44" t="s">
        <v>278</v>
      </c>
      <c r="E17" s="44" t="s">
        <v>90</v>
      </c>
      <c r="F17" s="44" t="s">
        <v>90</v>
      </c>
      <c r="G17" s="44"/>
      <c r="H17" s="32">
        <v>330</v>
      </c>
      <c r="I17" s="32">
        <v>175</v>
      </c>
      <c r="J17" s="32">
        <v>28</v>
      </c>
      <c r="K17" s="44"/>
      <c r="L17" s="44" t="s">
        <v>808</v>
      </c>
      <c r="M17" s="32" t="s">
        <v>94</v>
      </c>
      <c r="N17" s="43" t="s">
        <v>864</v>
      </c>
      <c r="O17" s="46" t="s">
        <v>865</v>
      </c>
      <c r="P17" s="41">
        <v>0</v>
      </c>
      <c r="Q17" s="41"/>
      <c r="R17" s="35"/>
      <c r="S17" s="32"/>
      <c r="T17" s="32"/>
      <c r="U17" s="32"/>
      <c r="V17" s="35"/>
      <c r="W17" s="46" t="s">
        <v>866</v>
      </c>
    </row>
    <row r="18" spans="1:23" ht="14.25">
      <c r="A18" s="211">
        <v>66</v>
      </c>
      <c r="B18" s="87" t="s">
        <v>163</v>
      </c>
      <c r="C18" s="192">
        <v>11223</v>
      </c>
      <c r="D18" s="35" t="s">
        <v>278</v>
      </c>
      <c r="E18" s="35" t="s">
        <v>90</v>
      </c>
      <c r="F18" s="35"/>
      <c r="G18" s="35"/>
      <c r="H18" s="46">
        <v>330</v>
      </c>
      <c r="I18" s="46">
        <v>180</v>
      </c>
      <c r="J18" s="46">
        <v>30</v>
      </c>
      <c r="K18" s="35" t="s">
        <v>762</v>
      </c>
      <c r="L18" s="46" t="s">
        <v>867</v>
      </c>
      <c r="M18" s="209" t="s">
        <v>182</v>
      </c>
      <c r="N18" s="58" t="s">
        <v>55</v>
      </c>
      <c r="O18" s="46" t="s">
        <v>62</v>
      </c>
      <c r="P18" s="46">
        <v>2</v>
      </c>
      <c r="Q18" s="228" t="s">
        <v>183</v>
      </c>
      <c r="R18" s="228"/>
      <c r="S18" s="228"/>
      <c r="T18" s="228"/>
      <c r="U18" s="228"/>
      <c r="V18" s="46"/>
      <c r="W18" s="46"/>
    </row>
    <row r="19" spans="1:23" ht="14.25">
      <c r="A19" s="161">
        <v>67</v>
      </c>
      <c r="B19" s="87" t="s">
        <v>163</v>
      </c>
      <c r="C19" s="45">
        <v>11272</v>
      </c>
      <c r="D19" s="35" t="s">
        <v>278</v>
      </c>
      <c r="E19" s="35" t="s">
        <v>783</v>
      </c>
      <c r="F19" s="35"/>
      <c r="G19" s="346" t="s">
        <v>868</v>
      </c>
      <c r="H19" s="35">
        <v>330</v>
      </c>
      <c r="I19" s="35">
        <v>175</v>
      </c>
      <c r="J19" s="35">
        <v>28</v>
      </c>
      <c r="K19" s="35" t="s">
        <v>762</v>
      </c>
      <c r="L19" s="35" t="s">
        <v>869</v>
      </c>
      <c r="M19" s="46" t="s">
        <v>216</v>
      </c>
      <c r="N19" s="58" t="s">
        <v>298</v>
      </c>
      <c r="O19" s="46" t="s">
        <v>135</v>
      </c>
      <c r="P19" s="46"/>
      <c r="Q19" s="390" t="s">
        <v>870</v>
      </c>
      <c r="R19" s="46"/>
      <c r="S19" s="46"/>
      <c r="T19" s="46"/>
      <c r="U19" s="46"/>
      <c r="V19" s="46"/>
      <c r="W19" s="46"/>
    </row>
    <row r="20" spans="1:23" ht="14.25">
      <c r="A20" s="211">
        <v>68</v>
      </c>
      <c r="B20" s="87" t="s">
        <v>163</v>
      </c>
      <c r="C20" s="45">
        <v>11367</v>
      </c>
      <c r="D20" s="35" t="s">
        <v>278</v>
      </c>
      <c r="E20" s="35" t="s">
        <v>783</v>
      </c>
      <c r="F20" s="35"/>
      <c r="G20" s="35" t="s">
        <v>871</v>
      </c>
      <c r="H20" s="35">
        <v>330</v>
      </c>
      <c r="I20" s="35">
        <v>175</v>
      </c>
      <c r="J20" s="35">
        <v>30</v>
      </c>
      <c r="K20" s="35" t="s">
        <v>846</v>
      </c>
      <c r="L20" s="35" t="s">
        <v>872</v>
      </c>
      <c r="M20" s="46" t="s">
        <v>138</v>
      </c>
      <c r="N20" s="47" t="s">
        <v>184</v>
      </c>
      <c r="O20" s="35" t="s">
        <v>35</v>
      </c>
      <c r="P20" s="35"/>
      <c r="Q20" s="470" t="s">
        <v>183</v>
      </c>
      <c r="R20" s="46"/>
      <c r="S20" s="46"/>
      <c r="T20" s="46"/>
      <c r="U20" s="46"/>
      <c r="V20" s="46"/>
      <c r="W20" s="46"/>
    </row>
    <row r="21" spans="1:23" ht="14.25">
      <c r="A21" s="161">
        <v>69</v>
      </c>
      <c r="B21" s="87" t="s">
        <v>163</v>
      </c>
      <c r="C21" s="45">
        <v>11561</v>
      </c>
      <c r="D21" s="35" t="s">
        <v>278</v>
      </c>
      <c r="E21" s="35" t="s">
        <v>783</v>
      </c>
      <c r="F21" s="35"/>
      <c r="G21" s="35" t="s">
        <v>873</v>
      </c>
      <c r="H21" s="35">
        <v>330</v>
      </c>
      <c r="I21" s="35">
        <v>175</v>
      </c>
      <c r="J21" s="35">
        <v>30</v>
      </c>
      <c r="K21" s="35" t="s">
        <v>777</v>
      </c>
      <c r="L21" s="35" t="s">
        <v>874</v>
      </c>
      <c r="M21" s="46" t="s">
        <v>185</v>
      </c>
      <c r="N21" s="50" t="s">
        <v>30</v>
      </c>
      <c r="O21" s="35" t="s">
        <v>35</v>
      </c>
      <c r="P21" s="35"/>
      <c r="Q21" s="470" t="s">
        <v>183</v>
      </c>
      <c r="R21" s="46"/>
      <c r="S21" s="46"/>
      <c r="T21" s="46"/>
      <c r="U21" s="46"/>
      <c r="V21" s="46"/>
      <c r="W21" s="46"/>
    </row>
    <row r="22" spans="1:23" ht="24.75">
      <c r="A22" s="211">
        <v>70</v>
      </c>
      <c r="B22" s="87" t="s">
        <v>163</v>
      </c>
      <c r="C22" s="39">
        <v>11624</v>
      </c>
      <c r="D22" s="44" t="s">
        <v>278</v>
      </c>
      <c r="E22" s="44" t="s">
        <v>783</v>
      </c>
      <c r="F22" s="44"/>
      <c r="G22" s="44"/>
      <c r="H22" s="44">
        <v>330</v>
      </c>
      <c r="I22" s="44">
        <v>175</v>
      </c>
      <c r="J22" s="44">
        <v>30</v>
      </c>
      <c r="K22" s="44" t="s">
        <v>777</v>
      </c>
      <c r="L22" s="44" t="s">
        <v>875</v>
      </c>
      <c r="M22" s="32" t="s">
        <v>33</v>
      </c>
      <c r="N22" s="37" t="s">
        <v>150</v>
      </c>
      <c r="O22" s="44" t="s">
        <v>31</v>
      </c>
      <c r="P22" s="35"/>
      <c r="Q22" s="470" t="s">
        <v>183</v>
      </c>
      <c r="R22" s="44" t="s">
        <v>875</v>
      </c>
      <c r="S22" s="32"/>
      <c r="T22" s="32"/>
      <c r="U22" s="32"/>
      <c r="V22" s="32"/>
      <c r="W22" s="32"/>
    </row>
    <row r="23" spans="1:23" ht="47.25">
      <c r="A23" s="161">
        <v>71</v>
      </c>
      <c r="B23" s="87" t="s">
        <v>163</v>
      </c>
      <c r="C23" s="192">
        <v>12297</v>
      </c>
      <c r="D23" s="35" t="s">
        <v>278</v>
      </c>
      <c r="E23" s="35" t="s">
        <v>90</v>
      </c>
      <c r="F23" s="35"/>
      <c r="G23" s="35"/>
      <c r="H23" s="35">
        <v>330</v>
      </c>
      <c r="I23" s="35">
        <v>175</v>
      </c>
      <c r="J23" s="35">
        <v>30</v>
      </c>
      <c r="K23" s="35" t="s">
        <v>770</v>
      </c>
      <c r="L23" s="46" t="s">
        <v>876</v>
      </c>
      <c r="M23" s="46" t="s">
        <v>187</v>
      </c>
      <c r="N23" s="50" t="s">
        <v>30</v>
      </c>
      <c r="O23" s="46" t="s">
        <v>35</v>
      </c>
      <c r="P23" s="46"/>
      <c r="Q23" s="473" t="s">
        <v>183</v>
      </c>
      <c r="R23" s="496" t="s">
        <v>877</v>
      </c>
      <c r="S23" s="32"/>
      <c r="T23" s="46"/>
      <c r="U23" s="46"/>
      <c r="V23" s="46"/>
      <c r="W23" s="46"/>
    </row>
    <row r="24" spans="1:23" ht="14.25">
      <c r="A24" s="211">
        <v>72</v>
      </c>
      <c r="B24" s="87" t="s">
        <v>163</v>
      </c>
      <c r="C24" s="192">
        <v>12338</v>
      </c>
      <c r="D24" s="35" t="s">
        <v>278</v>
      </c>
      <c r="E24" s="35" t="s">
        <v>90</v>
      </c>
      <c r="F24" s="35"/>
      <c r="G24" s="35"/>
      <c r="H24" s="191">
        <v>330</v>
      </c>
      <c r="I24" s="191">
        <v>175</v>
      </c>
      <c r="J24" s="191">
        <v>30</v>
      </c>
      <c r="K24" s="35" t="s">
        <v>777</v>
      </c>
      <c r="L24" s="46" t="s">
        <v>878</v>
      </c>
      <c r="M24" s="46" t="s">
        <v>188</v>
      </c>
      <c r="N24" s="58"/>
      <c r="O24" s="46" t="s">
        <v>35</v>
      </c>
      <c r="P24" s="46"/>
      <c r="Q24" s="46" t="s">
        <v>183</v>
      </c>
      <c r="R24" s="46"/>
      <c r="S24" s="46"/>
      <c r="T24" s="46"/>
      <c r="U24" s="46"/>
      <c r="V24" s="46"/>
      <c r="W24" s="46"/>
    </row>
    <row r="25" spans="1:23" ht="24.75">
      <c r="A25" s="161">
        <v>73</v>
      </c>
      <c r="B25" s="87" t="s">
        <v>163</v>
      </c>
      <c r="C25" s="45">
        <v>12388</v>
      </c>
      <c r="D25" s="35" t="s">
        <v>278</v>
      </c>
      <c r="E25" s="35" t="s">
        <v>90</v>
      </c>
      <c r="F25" s="35"/>
      <c r="G25" s="35"/>
      <c r="H25" s="35">
        <v>330</v>
      </c>
      <c r="I25" s="35">
        <v>175</v>
      </c>
      <c r="J25" s="35">
        <v>30</v>
      </c>
      <c r="K25" s="35" t="s">
        <v>770</v>
      </c>
      <c r="L25" s="35" t="s">
        <v>879</v>
      </c>
      <c r="M25" s="46" t="s">
        <v>386</v>
      </c>
      <c r="N25" s="47" t="s">
        <v>55</v>
      </c>
      <c r="O25" s="35" t="s">
        <v>76</v>
      </c>
      <c r="P25" s="35"/>
      <c r="Q25" s="35"/>
      <c r="R25" s="35" t="s">
        <v>879</v>
      </c>
      <c r="S25" s="46"/>
      <c r="T25" s="46"/>
      <c r="U25" s="46"/>
      <c r="V25" s="46"/>
      <c r="W25" s="46"/>
    </row>
    <row r="26" spans="1:23" ht="14.25">
      <c r="A26" s="211">
        <v>74</v>
      </c>
      <c r="B26" s="270" t="s">
        <v>163</v>
      </c>
      <c r="C26" s="227">
        <v>12785</v>
      </c>
      <c r="D26" s="35" t="s">
        <v>278</v>
      </c>
      <c r="E26" s="35" t="s">
        <v>90</v>
      </c>
      <c r="F26" s="268"/>
      <c r="G26" s="268"/>
      <c r="H26" s="268">
        <v>330</v>
      </c>
      <c r="I26" s="268">
        <v>175</v>
      </c>
      <c r="J26" s="35">
        <v>30</v>
      </c>
      <c r="K26" s="268"/>
      <c r="L26" s="268"/>
      <c r="M26" s="228" t="s">
        <v>189</v>
      </c>
      <c r="N26" s="337" t="s">
        <v>37</v>
      </c>
      <c r="O26" s="46" t="s">
        <v>135</v>
      </c>
      <c r="P26" s="228"/>
      <c r="Q26" s="228" t="s">
        <v>183</v>
      </c>
      <c r="R26" s="228"/>
      <c r="S26" s="228"/>
      <c r="T26" s="228"/>
      <c r="U26" s="228"/>
      <c r="V26" s="228"/>
      <c r="W26" s="228"/>
    </row>
    <row r="27" spans="1:23" ht="14.25">
      <c r="A27" s="161">
        <v>75</v>
      </c>
      <c r="B27" s="87" t="s">
        <v>163</v>
      </c>
      <c r="C27" s="45">
        <v>13150</v>
      </c>
      <c r="D27" s="35" t="s">
        <v>278</v>
      </c>
      <c r="E27" s="35" t="s">
        <v>90</v>
      </c>
      <c r="F27" s="35"/>
      <c r="G27" s="35" t="s">
        <v>408</v>
      </c>
      <c r="H27" s="35">
        <v>330</v>
      </c>
      <c r="I27" s="35">
        <v>180</v>
      </c>
      <c r="J27" s="35">
        <v>32</v>
      </c>
      <c r="K27" s="35"/>
      <c r="L27" s="35"/>
      <c r="M27" s="35" t="s">
        <v>199</v>
      </c>
      <c r="N27" s="37" t="s">
        <v>200</v>
      </c>
      <c r="O27" s="88" t="s">
        <v>31</v>
      </c>
      <c r="P27" s="35"/>
      <c r="Q27" s="228" t="s">
        <v>201</v>
      </c>
      <c r="R27" s="46"/>
      <c r="S27" s="46"/>
      <c r="T27" s="46"/>
      <c r="U27" s="46"/>
      <c r="V27" s="46"/>
      <c r="W27" s="46"/>
    </row>
    <row r="28" spans="1:23" ht="24.75">
      <c r="A28" s="211">
        <v>76</v>
      </c>
      <c r="B28" s="87" t="s">
        <v>163</v>
      </c>
      <c r="C28" s="45">
        <v>13456</v>
      </c>
      <c r="D28" s="35" t="s">
        <v>278</v>
      </c>
      <c r="E28" s="35" t="s">
        <v>90</v>
      </c>
      <c r="F28" s="35"/>
      <c r="G28" s="35"/>
      <c r="H28" s="35">
        <v>330</v>
      </c>
      <c r="I28" s="35">
        <v>178</v>
      </c>
      <c r="J28" s="35">
        <v>30</v>
      </c>
      <c r="K28" s="35" t="s">
        <v>762</v>
      </c>
      <c r="L28" s="35" t="s">
        <v>880</v>
      </c>
      <c r="M28" s="46" t="s">
        <v>38</v>
      </c>
      <c r="N28" s="58" t="s">
        <v>55</v>
      </c>
      <c r="O28" s="46" t="s">
        <v>62</v>
      </c>
      <c r="P28" s="46">
        <v>2</v>
      </c>
      <c r="Q28" s="228" t="s">
        <v>183</v>
      </c>
      <c r="R28" s="35" t="s">
        <v>880</v>
      </c>
      <c r="S28" s="228"/>
      <c r="T28" s="228"/>
      <c r="U28" s="228"/>
      <c r="V28" s="46"/>
      <c r="W28" s="46"/>
    </row>
    <row r="29" spans="1:23" ht="14.25">
      <c r="A29" s="161">
        <v>77</v>
      </c>
      <c r="B29" s="87" t="s">
        <v>163</v>
      </c>
      <c r="C29" s="45">
        <v>13516</v>
      </c>
      <c r="D29" s="35" t="s">
        <v>278</v>
      </c>
      <c r="E29" s="35" t="s">
        <v>90</v>
      </c>
      <c r="F29" s="35"/>
      <c r="G29" s="35"/>
      <c r="H29" s="35">
        <v>330</v>
      </c>
      <c r="I29" s="35">
        <v>175</v>
      </c>
      <c r="J29" s="35">
        <v>30</v>
      </c>
      <c r="K29" s="35"/>
      <c r="L29" s="35"/>
      <c r="M29" s="46" t="s">
        <v>881</v>
      </c>
      <c r="N29" s="58"/>
      <c r="O29" s="46" t="s">
        <v>76</v>
      </c>
      <c r="P29" s="46"/>
      <c r="Q29" s="46"/>
      <c r="R29" s="46"/>
      <c r="S29" s="46"/>
      <c r="T29" s="46"/>
      <c r="U29" s="46"/>
      <c r="V29" s="46"/>
      <c r="W29" s="46"/>
    </row>
    <row r="30" spans="1:23" ht="24.75">
      <c r="A30" s="211">
        <v>78</v>
      </c>
      <c r="B30" s="87" t="s">
        <v>163</v>
      </c>
      <c r="C30" s="45">
        <v>13613</v>
      </c>
      <c r="D30" s="35" t="s">
        <v>278</v>
      </c>
      <c r="E30" s="35" t="s">
        <v>90</v>
      </c>
      <c r="F30" s="35"/>
      <c r="G30" s="35" t="s">
        <v>408</v>
      </c>
      <c r="H30" s="35">
        <v>330</v>
      </c>
      <c r="I30" s="35">
        <v>178</v>
      </c>
      <c r="J30" s="35">
        <v>30</v>
      </c>
      <c r="K30" s="35" t="s">
        <v>770</v>
      </c>
      <c r="L30" s="35" t="s">
        <v>882</v>
      </c>
      <c r="M30" s="35" t="s">
        <v>190</v>
      </c>
      <c r="N30" s="47" t="s">
        <v>184</v>
      </c>
      <c r="O30" s="88" t="s">
        <v>31</v>
      </c>
      <c r="P30" s="46"/>
      <c r="Q30" s="46" t="s">
        <v>183</v>
      </c>
      <c r="R30" s="35" t="s">
        <v>882</v>
      </c>
      <c r="S30" s="46"/>
      <c r="T30" s="46"/>
      <c r="U30" s="46"/>
      <c r="V30" s="46"/>
      <c r="W30" s="46"/>
    </row>
    <row r="31" spans="1:23" ht="24.75">
      <c r="A31" s="161">
        <v>79</v>
      </c>
      <c r="B31" s="87" t="s">
        <v>163</v>
      </c>
      <c r="C31" s="45">
        <v>13613</v>
      </c>
      <c r="D31" s="35" t="s">
        <v>278</v>
      </c>
      <c r="E31" s="35" t="s">
        <v>90</v>
      </c>
      <c r="F31" s="35"/>
      <c r="G31" s="35" t="s">
        <v>883</v>
      </c>
      <c r="H31" s="35">
        <v>330</v>
      </c>
      <c r="I31" s="35">
        <v>178</v>
      </c>
      <c r="J31" s="35">
        <v>30</v>
      </c>
      <c r="K31" s="35" t="s">
        <v>770</v>
      </c>
      <c r="L31" s="35" t="s">
        <v>882</v>
      </c>
      <c r="M31" s="35" t="s">
        <v>191</v>
      </c>
      <c r="N31" s="53" t="s">
        <v>40</v>
      </c>
      <c r="O31" s="35" t="s">
        <v>31</v>
      </c>
      <c r="P31" s="35"/>
      <c r="Q31" s="46" t="s">
        <v>183</v>
      </c>
      <c r="R31" s="35" t="s">
        <v>882</v>
      </c>
      <c r="S31" s="46"/>
      <c r="T31" s="46"/>
      <c r="U31" s="46"/>
      <c r="V31" s="46"/>
      <c r="W31" s="46"/>
    </row>
    <row r="32" spans="1:23" ht="14.25">
      <c r="A32" s="211">
        <v>80</v>
      </c>
      <c r="B32" s="174" t="s">
        <v>163</v>
      </c>
      <c r="C32" s="113">
        <v>15502</v>
      </c>
      <c r="D32" s="32" t="s">
        <v>758</v>
      </c>
      <c r="E32" s="32" t="s">
        <v>90</v>
      </c>
      <c r="F32" s="32" t="s">
        <v>90</v>
      </c>
      <c r="G32" s="32"/>
      <c r="H32" s="32">
        <v>330</v>
      </c>
      <c r="I32" s="32">
        <v>180</v>
      </c>
      <c r="J32" s="32">
        <v>32</v>
      </c>
      <c r="K32" s="32" t="s">
        <v>884</v>
      </c>
      <c r="L32" s="32" t="s">
        <v>885</v>
      </c>
      <c r="M32" s="32" t="s">
        <v>212</v>
      </c>
      <c r="N32" s="43" t="s">
        <v>30</v>
      </c>
      <c r="O32" s="46" t="s">
        <v>35</v>
      </c>
      <c r="P32" s="35"/>
      <c r="Q32" s="46" t="s">
        <v>201</v>
      </c>
      <c r="R32" s="32"/>
      <c r="S32" s="32"/>
      <c r="T32" s="32"/>
      <c r="U32" s="32"/>
      <c r="V32" s="32"/>
      <c r="W32" s="32"/>
    </row>
    <row r="33" spans="1:23" ht="14.25">
      <c r="A33" s="161">
        <v>81</v>
      </c>
      <c r="B33" s="87" t="s">
        <v>163</v>
      </c>
      <c r="C33" s="45">
        <v>18629</v>
      </c>
      <c r="D33" s="35" t="s">
        <v>758</v>
      </c>
      <c r="E33" s="35" t="s">
        <v>90</v>
      </c>
      <c r="F33" s="35"/>
      <c r="G33" s="35"/>
      <c r="H33" s="35">
        <v>330</v>
      </c>
      <c r="I33" s="35">
        <v>180</v>
      </c>
      <c r="J33" s="35">
        <v>30</v>
      </c>
      <c r="K33" s="161"/>
      <c r="L33" s="161"/>
      <c r="M33" s="46" t="s">
        <v>327</v>
      </c>
      <c r="N33" s="206" t="s">
        <v>274</v>
      </c>
      <c r="O33" s="46" t="s">
        <v>76</v>
      </c>
      <c r="P33" s="46"/>
      <c r="Q33" s="46"/>
      <c r="R33" s="46"/>
      <c r="S33" s="46"/>
      <c r="T33" s="46"/>
      <c r="U33" s="46"/>
      <c r="V33" s="46"/>
      <c r="W33" s="46"/>
    </row>
    <row r="34" spans="1:23" ht="14.25">
      <c r="A34" s="211">
        <v>82</v>
      </c>
      <c r="B34" s="87" t="s">
        <v>163</v>
      </c>
      <c r="C34" s="192">
        <v>18853</v>
      </c>
      <c r="D34" s="35" t="s">
        <v>758</v>
      </c>
      <c r="E34" s="35" t="s">
        <v>318</v>
      </c>
      <c r="F34" s="35"/>
      <c r="G34" s="35"/>
      <c r="H34" s="46">
        <v>330</v>
      </c>
      <c r="I34" s="277">
        <v>180</v>
      </c>
      <c r="J34" s="46">
        <v>30</v>
      </c>
      <c r="K34" s="46"/>
      <c r="L34" s="46"/>
      <c r="M34" s="46" t="s">
        <v>202</v>
      </c>
      <c r="N34" s="58" t="s">
        <v>39</v>
      </c>
      <c r="O34" s="46" t="s">
        <v>62</v>
      </c>
      <c r="P34" s="46">
        <v>2</v>
      </c>
      <c r="Q34" s="46" t="s">
        <v>201</v>
      </c>
      <c r="R34" s="46"/>
      <c r="S34" s="46"/>
      <c r="T34" s="46"/>
      <c r="U34" s="46"/>
      <c r="V34" s="46"/>
      <c r="W34" s="46"/>
    </row>
    <row r="35" spans="1:23" ht="14.25">
      <c r="A35" s="161">
        <v>83</v>
      </c>
      <c r="B35" s="270" t="s">
        <v>163</v>
      </c>
      <c r="C35" s="55">
        <v>18944</v>
      </c>
      <c r="D35" s="265" t="s">
        <v>758</v>
      </c>
      <c r="E35" s="497" t="s">
        <v>886</v>
      </c>
      <c r="F35" s="269" t="s">
        <v>318</v>
      </c>
      <c r="G35" s="265"/>
      <c r="H35" s="265">
        <v>330</v>
      </c>
      <c r="I35" s="265">
        <v>180</v>
      </c>
      <c r="J35" s="265">
        <v>31</v>
      </c>
      <c r="K35" s="265"/>
      <c r="L35" s="55"/>
      <c r="M35" s="32" t="s">
        <v>41</v>
      </c>
      <c r="N35" s="43" t="s">
        <v>887</v>
      </c>
      <c r="O35" s="44" t="s">
        <v>391</v>
      </c>
      <c r="P35" s="362"/>
      <c r="Q35" s="362"/>
      <c r="R35" s="56"/>
      <c r="S35" s="56" t="s">
        <v>776</v>
      </c>
      <c r="T35" s="474" t="s">
        <v>808</v>
      </c>
      <c r="U35" s="228" t="s">
        <v>786</v>
      </c>
      <c r="V35" s="32"/>
      <c r="W35" s="56"/>
    </row>
    <row r="36" spans="1:23" ht="14.25">
      <c r="A36" s="211">
        <v>84</v>
      </c>
      <c r="B36" s="270" t="s">
        <v>163</v>
      </c>
      <c r="C36" s="55">
        <v>19317</v>
      </c>
      <c r="D36" s="265" t="s">
        <v>758</v>
      </c>
      <c r="E36" s="497" t="s">
        <v>886</v>
      </c>
      <c r="F36" s="269" t="s">
        <v>318</v>
      </c>
      <c r="G36" s="265"/>
      <c r="H36" s="265">
        <v>330</v>
      </c>
      <c r="I36" s="265">
        <v>180</v>
      </c>
      <c r="J36" s="265">
        <v>31</v>
      </c>
      <c r="K36" s="265"/>
      <c r="L36" s="55"/>
      <c r="M36" s="56" t="s">
        <v>138</v>
      </c>
      <c r="N36" s="47" t="s">
        <v>45</v>
      </c>
      <c r="O36" s="56" t="s">
        <v>35</v>
      </c>
      <c r="P36" s="228"/>
      <c r="Q36" s="473" t="s">
        <v>201</v>
      </c>
      <c r="R36" s="56"/>
      <c r="S36" s="56" t="s">
        <v>776</v>
      </c>
      <c r="T36" s="474" t="s">
        <v>808</v>
      </c>
      <c r="U36" s="228" t="s">
        <v>786</v>
      </c>
      <c r="V36" s="56"/>
      <c r="W36" s="56"/>
    </row>
    <row r="37" spans="1:23" ht="14.25">
      <c r="A37" s="161">
        <v>85</v>
      </c>
      <c r="B37" s="87" t="s">
        <v>163</v>
      </c>
      <c r="C37" s="39">
        <v>19612</v>
      </c>
      <c r="D37" s="44" t="s">
        <v>758</v>
      </c>
      <c r="E37" s="44" t="s">
        <v>90</v>
      </c>
      <c r="F37" s="216" t="s">
        <v>224</v>
      </c>
      <c r="G37" s="44"/>
      <c r="H37" s="365">
        <v>330</v>
      </c>
      <c r="I37" s="365">
        <v>185</v>
      </c>
      <c r="J37" s="365">
        <v>32</v>
      </c>
      <c r="K37" s="44"/>
      <c r="L37" s="44"/>
      <c r="M37" s="32" t="s">
        <v>222</v>
      </c>
      <c r="N37" s="37" t="s">
        <v>37</v>
      </c>
      <c r="O37" s="46" t="s">
        <v>35</v>
      </c>
      <c r="P37" s="46"/>
      <c r="Q37" s="32" t="s">
        <v>219</v>
      </c>
      <c r="R37" s="32"/>
      <c r="S37" s="32"/>
      <c r="T37" s="32"/>
      <c r="U37" s="32"/>
      <c r="V37" s="32"/>
      <c r="W37" s="32"/>
    </row>
    <row r="38" spans="1:23" ht="14.25">
      <c r="A38" s="211">
        <v>86</v>
      </c>
      <c r="B38" s="87" t="s">
        <v>163</v>
      </c>
      <c r="C38" s="45">
        <v>19984</v>
      </c>
      <c r="D38" s="35" t="s">
        <v>758</v>
      </c>
      <c r="E38" s="35" t="s">
        <v>90</v>
      </c>
      <c r="F38" s="35"/>
      <c r="G38" s="35"/>
      <c r="H38" s="35">
        <v>332</v>
      </c>
      <c r="I38" s="35">
        <v>186</v>
      </c>
      <c r="J38" s="35">
        <v>32</v>
      </c>
      <c r="K38" s="161"/>
      <c r="L38" s="161"/>
      <c r="M38" s="46" t="s">
        <v>43</v>
      </c>
      <c r="N38" s="47" t="s">
        <v>127</v>
      </c>
      <c r="O38" s="35" t="s">
        <v>31</v>
      </c>
      <c r="P38" s="46"/>
      <c r="Q38" s="46" t="s">
        <v>219</v>
      </c>
      <c r="R38" s="46"/>
      <c r="S38" s="46"/>
      <c r="T38" s="46"/>
      <c r="U38" s="46"/>
      <c r="V38" s="46"/>
      <c r="W38" s="46"/>
    </row>
    <row r="39" spans="1:23" ht="14.25">
      <c r="A39" s="161">
        <v>87</v>
      </c>
      <c r="B39" s="87" t="s">
        <v>163</v>
      </c>
      <c r="C39" s="45">
        <v>20297</v>
      </c>
      <c r="D39" s="35" t="s">
        <v>758</v>
      </c>
      <c r="E39" s="35" t="s">
        <v>90</v>
      </c>
      <c r="F39" s="216" t="s">
        <v>88</v>
      </c>
      <c r="G39" s="35"/>
      <c r="H39" s="191">
        <v>330</v>
      </c>
      <c r="I39" s="191">
        <v>185</v>
      </c>
      <c r="J39" s="191">
        <v>30</v>
      </c>
      <c r="K39" s="35"/>
      <c r="L39" s="161"/>
      <c r="M39" s="46" t="s">
        <v>230</v>
      </c>
      <c r="N39" s="337" t="s">
        <v>40</v>
      </c>
      <c r="O39" s="46" t="s">
        <v>135</v>
      </c>
      <c r="P39" s="46"/>
      <c r="Q39" s="46" t="s">
        <v>219</v>
      </c>
      <c r="R39" s="46"/>
      <c r="S39" s="46"/>
      <c r="T39" s="46"/>
      <c r="U39" s="46"/>
      <c r="V39" s="46" t="s">
        <v>228</v>
      </c>
      <c r="W39" s="46"/>
    </row>
    <row r="40" spans="1:23" ht="14.25">
      <c r="A40" s="211">
        <v>88</v>
      </c>
      <c r="B40" s="87" t="s">
        <v>163</v>
      </c>
      <c r="C40" s="45">
        <v>20653</v>
      </c>
      <c r="D40" s="35" t="s">
        <v>331</v>
      </c>
      <c r="E40" s="35" t="s">
        <v>90</v>
      </c>
      <c r="F40" s="216" t="s">
        <v>88</v>
      </c>
      <c r="G40" s="35"/>
      <c r="H40" s="191">
        <v>330</v>
      </c>
      <c r="I40" s="191">
        <v>185</v>
      </c>
      <c r="J40" s="191">
        <v>30</v>
      </c>
      <c r="K40" s="35"/>
      <c r="L40" s="35"/>
      <c r="M40" s="46" t="s">
        <v>235</v>
      </c>
      <c r="N40" s="37" t="s">
        <v>39</v>
      </c>
      <c r="O40" s="46" t="s">
        <v>35</v>
      </c>
      <c r="P40" s="46"/>
      <c r="Q40" s="498" t="s">
        <v>219</v>
      </c>
      <c r="R40" s="46"/>
      <c r="S40" s="46"/>
      <c r="T40" s="46"/>
      <c r="U40" s="46"/>
      <c r="V40" s="46"/>
      <c r="W40" s="46"/>
    </row>
    <row r="41" spans="1:23" ht="14.25">
      <c r="A41" s="161">
        <v>89</v>
      </c>
      <c r="B41" s="87" t="s">
        <v>163</v>
      </c>
      <c r="C41" s="45">
        <v>20766</v>
      </c>
      <c r="D41" s="35" t="s">
        <v>331</v>
      </c>
      <c r="E41" s="35" t="s">
        <v>90</v>
      </c>
      <c r="F41" s="35"/>
      <c r="G41" s="35"/>
      <c r="H41" s="191">
        <v>330</v>
      </c>
      <c r="I41" s="191">
        <v>185</v>
      </c>
      <c r="J41" s="191">
        <v>30</v>
      </c>
      <c r="K41" s="35"/>
      <c r="L41" s="35"/>
      <c r="M41" s="46" t="s">
        <v>227</v>
      </c>
      <c r="N41" s="337" t="s">
        <v>39</v>
      </c>
      <c r="O41" s="46" t="s">
        <v>135</v>
      </c>
      <c r="P41" s="46"/>
      <c r="Q41" s="46" t="s">
        <v>219</v>
      </c>
      <c r="R41" s="46"/>
      <c r="S41" s="46"/>
      <c r="T41" s="46"/>
      <c r="U41" s="46"/>
      <c r="V41" s="46"/>
      <c r="W41" s="46"/>
    </row>
    <row r="42" spans="1:23" ht="14.25">
      <c r="A42" s="211">
        <v>90</v>
      </c>
      <c r="B42" s="87" t="s">
        <v>163</v>
      </c>
      <c r="C42" s="192">
        <v>20976</v>
      </c>
      <c r="D42" s="35" t="s">
        <v>331</v>
      </c>
      <c r="E42" s="35" t="s">
        <v>90</v>
      </c>
      <c r="F42" s="32" t="s">
        <v>83</v>
      </c>
      <c r="G42" s="35"/>
      <c r="H42" s="191">
        <v>330</v>
      </c>
      <c r="I42" s="191">
        <v>185</v>
      </c>
      <c r="J42" s="191">
        <v>30</v>
      </c>
      <c r="K42" s="46"/>
      <c r="L42" s="46"/>
      <c r="M42" s="209" t="s">
        <v>182</v>
      </c>
      <c r="N42" s="337" t="s">
        <v>127</v>
      </c>
      <c r="O42" s="46" t="s">
        <v>135</v>
      </c>
      <c r="P42" s="46"/>
      <c r="Q42" s="46" t="s">
        <v>219</v>
      </c>
      <c r="R42" s="46"/>
      <c r="S42" s="46"/>
      <c r="T42" s="46"/>
      <c r="U42" s="46"/>
      <c r="V42" s="46" t="s">
        <v>228</v>
      </c>
      <c r="W42" s="46"/>
    </row>
    <row r="43" spans="1:23" ht="14.25">
      <c r="A43" s="161">
        <v>91</v>
      </c>
      <c r="B43" s="87" t="s">
        <v>163</v>
      </c>
      <c r="C43" s="45">
        <v>21017</v>
      </c>
      <c r="D43" s="35" t="s">
        <v>331</v>
      </c>
      <c r="E43" s="35" t="s">
        <v>90</v>
      </c>
      <c r="F43" s="35"/>
      <c r="G43" s="35"/>
      <c r="H43" s="35">
        <v>330</v>
      </c>
      <c r="I43" s="35">
        <v>185</v>
      </c>
      <c r="J43" s="35">
        <v>32</v>
      </c>
      <c r="K43" s="35"/>
      <c r="L43" s="35"/>
      <c r="M43" s="46" t="s">
        <v>226</v>
      </c>
      <c r="N43" s="37" t="s">
        <v>37</v>
      </c>
      <c r="O43" s="35" t="s">
        <v>31</v>
      </c>
      <c r="P43" s="46"/>
      <c r="Q43" s="46" t="s">
        <v>219</v>
      </c>
      <c r="R43" s="46"/>
      <c r="S43" s="46"/>
      <c r="T43" s="46"/>
      <c r="U43" s="46"/>
      <c r="V43" s="46"/>
      <c r="W43" s="46"/>
    </row>
    <row r="44" spans="1:23" ht="14.25">
      <c r="A44" s="211">
        <v>92</v>
      </c>
      <c r="B44" s="45" t="s">
        <v>163</v>
      </c>
      <c r="C44" s="113">
        <v>21134</v>
      </c>
      <c r="D44" s="32" t="s">
        <v>331</v>
      </c>
      <c r="E44" s="44" t="s">
        <v>90</v>
      </c>
      <c r="F44" s="44" t="s">
        <v>83</v>
      </c>
      <c r="G44" s="44"/>
      <c r="H44" s="44">
        <v>330</v>
      </c>
      <c r="I44" s="44">
        <v>185</v>
      </c>
      <c r="J44" s="44">
        <v>32</v>
      </c>
      <c r="K44" s="44"/>
      <c r="L44" s="32"/>
      <c r="M44" s="32" t="s">
        <v>41</v>
      </c>
      <c r="N44" s="43" t="s">
        <v>888</v>
      </c>
      <c r="O44" s="44" t="s">
        <v>135</v>
      </c>
      <c r="P44" s="35"/>
      <c r="Q44" s="35"/>
      <c r="R44" s="32"/>
      <c r="S44" s="32"/>
      <c r="T44" s="32"/>
      <c r="U44" s="32"/>
      <c r="V44" s="44"/>
      <c r="W44" s="32"/>
    </row>
    <row r="45" spans="1:23" ht="14.25">
      <c r="A45" s="161">
        <v>93</v>
      </c>
      <c r="B45" s="87" t="s">
        <v>163</v>
      </c>
      <c r="C45" s="45">
        <v>21463</v>
      </c>
      <c r="D45" s="35" t="s">
        <v>331</v>
      </c>
      <c r="E45" s="35" t="s">
        <v>90</v>
      </c>
      <c r="F45" s="216" t="s">
        <v>88</v>
      </c>
      <c r="G45" s="35"/>
      <c r="H45" s="191">
        <v>330</v>
      </c>
      <c r="I45" s="191">
        <v>185</v>
      </c>
      <c r="J45" s="191">
        <v>30</v>
      </c>
      <c r="K45" s="35"/>
      <c r="L45" s="161"/>
      <c r="M45" s="46" t="s">
        <v>225</v>
      </c>
      <c r="N45" s="337" t="s">
        <v>30</v>
      </c>
      <c r="O45" s="46" t="s">
        <v>135</v>
      </c>
      <c r="P45" s="46"/>
      <c r="Q45" s="46" t="s">
        <v>219</v>
      </c>
      <c r="R45" s="46"/>
      <c r="S45" s="46"/>
      <c r="T45" s="46"/>
      <c r="U45" s="46"/>
      <c r="V45" s="46"/>
      <c r="W45" s="46"/>
    </row>
    <row r="46" spans="1:23" ht="14.25">
      <c r="A46" s="211">
        <v>94</v>
      </c>
      <c r="B46" s="87" t="s">
        <v>163</v>
      </c>
      <c r="C46" s="192">
        <v>22164</v>
      </c>
      <c r="D46" s="35" t="s">
        <v>331</v>
      </c>
      <c r="E46" s="35" t="s">
        <v>90</v>
      </c>
      <c r="F46" s="35"/>
      <c r="G46" s="35" t="s">
        <v>129</v>
      </c>
      <c r="H46" s="46">
        <v>330</v>
      </c>
      <c r="I46" s="46">
        <v>185</v>
      </c>
      <c r="J46" s="191">
        <v>30</v>
      </c>
      <c r="K46" s="46"/>
      <c r="L46" s="46"/>
      <c r="M46" s="209" t="s">
        <v>231</v>
      </c>
      <c r="N46" s="337" t="s">
        <v>30</v>
      </c>
      <c r="O46" s="46" t="s">
        <v>135</v>
      </c>
      <c r="P46" s="46"/>
      <c r="Q46" s="46" t="s">
        <v>219</v>
      </c>
      <c r="R46" s="46"/>
      <c r="S46" s="46"/>
      <c r="T46" s="46"/>
      <c r="U46" s="46"/>
      <c r="V46" s="46"/>
      <c r="W46" s="46"/>
    </row>
    <row r="47" spans="1:23" ht="14.25">
      <c r="A47" s="161">
        <v>95</v>
      </c>
      <c r="B47" s="87" t="s">
        <v>163</v>
      </c>
      <c r="C47" s="192">
        <v>22251</v>
      </c>
      <c r="D47" s="35" t="s">
        <v>331</v>
      </c>
      <c r="E47" s="35" t="s">
        <v>90</v>
      </c>
      <c r="F47" s="35"/>
      <c r="G47" s="35"/>
      <c r="H47" s="46">
        <v>330</v>
      </c>
      <c r="I47" s="46">
        <v>185</v>
      </c>
      <c r="J47" s="46">
        <v>32</v>
      </c>
      <c r="K47" s="46"/>
      <c r="L47" s="46"/>
      <c r="M47" s="209" t="s">
        <v>232</v>
      </c>
      <c r="N47" s="47" t="s">
        <v>37</v>
      </c>
      <c r="O47" s="46" t="s">
        <v>35</v>
      </c>
      <c r="P47" s="46"/>
      <c r="Q47" s="46" t="s">
        <v>219</v>
      </c>
      <c r="R47" s="46"/>
      <c r="S47" s="46"/>
      <c r="T47" s="46"/>
      <c r="U47" s="46"/>
      <c r="V47" s="46"/>
      <c r="W47" s="46"/>
    </row>
    <row r="48" spans="1:23" ht="14.25">
      <c r="A48" s="211">
        <v>96</v>
      </c>
      <c r="B48" s="87" t="s">
        <v>163</v>
      </c>
      <c r="C48" s="39">
        <v>22570</v>
      </c>
      <c r="D48" s="44" t="s">
        <v>331</v>
      </c>
      <c r="E48" s="44" t="s">
        <v>90</v>
      </c>
      <c r="F48" s="44"/>
      <c r="G48" s="44"/>
      <c r="H48" s="44">
        <v>330</v>
      </c>
      <c r="I48" s="44">
        <v>185</v>
      </c>
      <c r="J48" s="44">
        <v>32</v>
      </c>
      <c r="K48" s="44"/>
      <c r="L48" s="44"/>
      <c r="M48" s="210" t="s">
        <v>889</v>
      </c>
      <c r="N48" s="47" t="s">
        <v>291</v>
      </c>
      <c r="O48" s="32" t="s">
        <v>644</v>
      </c>
      <c r="P48" s="46"/>
      <c r="Q48" s="32"/>
      <c r="R48" s="32"/>
      <c r="S48" s="32"/>
      <c r="T48" s="32"/>
      <c r="U48" s="32"/>
      <c r="V48" s="32"/>
      <c r="W48" s="32"/>
    </row>
    <row r="49" spans="1:23" ht="14.25">
      <c r="A49" s="161">
        <v>97</v>
      </c>
      <c r="B49" s="87" t="s">
        <v>163</v>
      </c>
      <c r="C49" s="39">
        <v>22614</v>
      </c>
      <c r="D49" s="44" t="s">
        <v>331</v>
      </c>
      <c r="E49" s="44" t="s">
        <v>90</v>
      </c>
      <c r="F49" s="41" t="s">
        <v>83</v>
      </c>
      <c r="G49" s="41" t="s">
        <v>890</v>
      </c>
      <c r="H49" s="44">
        <v>332</v>
      </c>
      <c r="I49" s="44">
        <v>185</v>
      </c>
      <c r="J49" s="44">
        <v>32</v>
      </c>
      <c r="K49" s="44"/>
      <c r="L49" s="44"/>
      <c r="M49" s="32" t="s">
        <v>107</v>
      </c>
      <c r="N49" s="108" t="s">
        <v>39</v>
      </c>
      <c r="O49" s="35" t="s">
        <v>31</v>
      </c>
      <c r="P49" s="46"/>
      <c r="Q49" s="34" t="s">
        <v>219</v>
      </c>
      <c r="R49" s="32"/>
      <c r="S49" s="32"/>
      <c r="T49" s="32"/>
      <c r="U49" s="32"/>
      <c r="V49" s="32"/>
      <c r="W49" s="32"/>
    </row>
    <row r="50" spans="1:23" ht="14.25">
      <c r="A50" s="211">
        <v>98</v>
      </c>
      <c r="B50" s="87" t="s">
        <v>163</v>
      </c>
      <c r="C50" s="39">
        <v>22910</v>
      </c>
      <c r="D50" s="44" t="s">
        <v>331</v>
      </c>
      <c r="E50" s="44" t="s">
        <v>90</v>
      </c>
      <c r="F50" s="44" t="s">
        <v>83</v>
      </c>
      <c r="G50" s="44" t="s">
        <v>218</v>
      </c>
      <c r="H50" s="365">
        <v>330</v>
      </c>
      <c r="I50" s="365">
        <v>185</v>
      </c>
      <c r="J50" s="365">
        <v>32</v>
      </c>
      <c r="K50" s="44"/>
      <c r="L50" s="44"/>
      <c r="M50" s="210" t="s">
        <v>234</v>
      </c>
      <c r="N50" s="37" t="s">
        <v>39</v>
      </c>
      <c r="O50" s="32" t="s">
        <v>35</v>
      </c>
      <c r="P50" s="46"/>
      <c r="Q50" s="32" t="s">
        <v>219</v>
      </c>
      <c r="R50" s="32"/>
      <c r="S50" s="32"/>
      <c r="T50" s="32"/>
      <c r="U50" s="32"/>
      <c r="V50" s="32"/>
      <c r="W50" s="32"/>
    </row>
    <row r="51" spans="1:23" ht="14.25">
      <c r="A51" s="161">
        <v>99</v>
      </c>
      <c r="B51" s="174" t="s">
        <v>163</v>
      </c>
      <c r="C51" s="113">
        <v>23490</v>
      </c>
      <c r="D51" s="32" t="s">
        <v>331</v>
      </c>
      <c r="E51" s="32" t="s">
        <v>90</v>
      </c>
      <c r="F51" s="32" t="s">
        <v>83</v>
      </c>
      <c r="G51" s="32" t="s">
        <v>218</v>
      </c>
      <c r="H51" s="277">
        <v>330</v>
      </c>
      <c r="I51" s="277">
        <v>185</v>
      </c>
      <c r="J51" s="191">
        <v>30</v>
      </c>
      <c r="K51" s="489"/>
      <c r="L51" s="489"/>
      <c r="M51" s="32" t="s">
        <v>41</v>
      </c>
      <c r="N51" s="43" t="s">
        <v>237</v>
      </c>
      <c r="O51" s="32" t="s">
        <v>62</v>
      </c>
      <c r="P51" s="46">
        <v>2</v>
      </c>
      <c r="Q51" s="46" t="s">
        <v>219</v>
      </c>
      <c r="R51" s="46"/>
      <c r="S51" s="32"/>
      <c r="T51" s="32"/>
      <c r="U51" s="32"/>
      <c r="V51" s="53"/>
      <c r="W51" s="32"/>
    </row>
    <row r="52" spans="1:23" ht="14.25">
      <c r="A52" s="211">
        <v>100</v>
      </c>
      <c r="B52" s="87" t="s">
        <v>163</v>
      </c>
      <c r="C52" s="39">
        <v>23980</v>
      </c>
      <c r="D52" s="44" t="s">
        <v>331</v>
      </c>
      <c r="E52" s="44" t="s">
        <v>90</v>
      </c>
      <c r="F52" s="44"/>
      <c r="G52" s="44"/>
      <c r="H52" s="44">
        <v>330</v>
      </c>
      <c r="I52" s="44">
        <v>185</v>
      </c>
      <c r="J52" s="191">
        <v>30</v>
      </c>
      <c r="K52" s="48"/>
      <c r="L52" s="48"/>
      <c r="M52" s="32" t="s">
        <v>220</v>
      </c>
      <c r="N52" s="37" t="s">
        <v>66</v>
      </c>
      <c r="O52" s="32" t="s">
        <v>35</v>
      </c>
      <c r="P52" s="46"/>
      <c r="Q52" s="473" t="s">
        <v>219</v>
      </c>
      <c r="R52" s="46"/>
      <c r="S52" s="32"/>
      <c r="T52" s="32"/>
      <c r="U52" s="32"/>
      <c r="V52" s="32"/>
      <c r="W52" s="32"/>
    </row>
    <row r="53" spans="1:23" ht="14.25">
      <c r="A53" s="161">
        <v>101</v>
      </c>
      <c r="B53" s="87" t="s">
        <v>163</v>
      </c>
      <c r="C53" s="39">
        <v>24134</v>
      </c>
      <c r="D53" s="44" t="s">
        <v>331</v>
      </c>
      <c r="E53" s="44" t="s">
        <v>90</v>
      </c>
      <c r="F53" s="44"/>
      <c r="G53" s="44"/>
      <c r="H53" s="44">
        <v>330</v>
      </c>
      <c r="I53" s="44">
        <v>185</v>
      </c>
      <c r="J53" s="191">
        <v>30</v>
      </c>
      <c r="K53" s="44"/>
      <c r="L53" s="44"/>
      <c r="M53" s="32" t="s">
        <v>216</v>
      </c>
      <c r="N53" s="37" t="s">
        <v>217</v>
      </c>
      <c r="O53" s="32" t="s">
        <v>35</v>
      </c>
      <c r="P53" s="46"/>
      <c r="Q53" s="473" t="s">
        <v>219</v>
      </c>
      <c r="R53" s="46"/>
      <c r="S53" s="32"/>
      <c r="T53" s="32"/>
      <c r="U53" s="32"/>
      <c r="V53" s="32"/>
      <c r="W53" s="32"/>
    </row>
    <row r="54" spans="1:23" ht="14.25">
      <c r="A54" s="211">
        <v>102</v>
      </c>
      <c r="B54" s="87" t="s">
        <v>163</v>
      </c>
      <c r="C54" s="39">
        <v>24134</v>
      </c>
      <c r="D54" s="44" t="s">
        <v>331</v>
      </c>
      <c r="E54" s="44" t="s">
        <v>90</v>
      </c>
      <c r="F54" s="44"/>
      <c r="G54" s="44"/>
      <c r="H54" s="44">
        <v>330</v>
      </c>
      <c r="I54" s="44">
        <v>185</v>
      </c>
      <c r="J54" s="44">
        <v>32</v>
      </c>
      <c r="K54" s="44"/>
      <c r="L54" s="44"/>
      <c r="M54" s="32" t="s">
        <v>889</v>
      </c>
      <c r="N54" s="47" t="s">
        <v>380</v>
      </c>
      <c r="O54" s="32" t="s">
        <v>644</v>
      </c>
      <c r="P54" s="46"/>
      <c r="Q54" s="32"/>
      <c r="R54" s="32"/>
      <c r="S54" s="32"/>
      <c r="T54" s="32"/>
      <c r="U54" s="32"/>
      <c r="V54" s="32"/>
      <c r="W54" s="32"/>
    </row>
    <row r="55" spans="1:23" ht="14.25">
      <c r="A55" s="161">
        <v>103</v>
      </c>
      <c r="B55" s="87" t="s">
        <v>163</v>
      </c>
      <c r="C55" s="39">
        <v>24473</v>
      </c>
      <c r="D55" s="44" t="s">
        <v>345</v>
      </c>
      <c r="E55" s="44" t="s">
        <v>90</v>
      </c>
      <c r="F55" s="44"/>
      <c r="G55" s="44"/>
      <c r="H55" s="44">
        <v>330</v>
      </c>
      <c r="I55" s="35">
        <v>185</v>
      </c>
      <c r="J55" s="44">
        <v>30</v>
      </c>
      <c r="K55" s="48"/>
      <c r="L55" s="48"/>
      <c r="M55" s="46" t="s">
        <v>74</v>
      </c>
      <c r="N55" s="47" t="s">
        <v>287</v>
      </c>
      <c r="O55" s="32" t="s">
        <v>76</v>
      </c>
      <c r="P55" s="46"/>
      <c r="Q55" s="32"/>
      <c r="R55" s="32"/>
      <c r="S55" s="32"/>
      <c r="T55" s="32"/>
      <c r="U55" s="32"/>
      <c r="V55" s="32"/>
      <c r="W55" s="32"/>
    </row>
    <row r="56" spans="1:23" ht="14.25">
      <c r="A56" s="211">
        <v>104</v>
      </c>
      <c r="B56" s="87" t="s">
        <v>163</v>
      </c>
      <c r="C56" s="39">
        <v>24473</v>
      </c>
      <c r="D56" s="44" t="s">
        <v>345</v>
      </c>
      <c r="E56" s="44" t="s">
        <v>90</v>
      </c>
      <c r="F56" s="44"/>
      <c r="G56" s="44"/>
      <c r="H56" s="44">
        <v>330</v>
      </c>
      <c r="I56" s="44">
        <v>185</v>
      </c>
      <c r="J56" s="191">
        <v>30</v>
      </c>
      <c r="K56" s="44"/>
      <c r="L56" s="44"/>
      <c r="M56" s="32" t="s">
        <v>63</v>
      </c>
      <c r="N56" s="13" t="s">
        <v>221</v>
      </c>
      <c r="O56" s="32" t="s">
        <v>35</v>
      </c>
      <c r="P56" s="46"/>
      <c r="Q56" s="473" t="s">
        <v>219</v>
      </c>
      <c r="R56" s="46"/>
      <c r="S56" s="32"/>
      <c r="T56" s="32"/>
      <c r="U56" s="32"/>
      <c r="V56" s="32"/>
      <c r="W56" s="32"/>
    </row>
    <row r="57" spans="1:23" ht="14.25">
      <c r="A57" s="161">
        <v>105</v>
      </c>
      <c r="B57" s="87" t="s">
        <v>163</v>
      </c>
      <c r="C57" s="39">
        <v>24473</v>
      </c>
      <c r="D57" s="44" t="s">
        <v>345</v>
      </c>
      <c r="E57" s="44" t="s">
        <v>90</v>
      </c>
      <c r="F57" s="44"/>
      <c r="G57" s="44"/>
      <c r="H57" s="44">
        <v>330</v>
      </c>
      <c r="I57" s="44">
        <v>185</v>
      </c>
      <c r="J57" s="44">
        <v>32</v>
      </c>
      <c r="K57" s="48"/>
      <c r="L57" s="48"/>
      <c r="M57" s="32" t="s">
        <v>233</v>
      </c>
      <c r="N57" s="13" t="s">
        <v>30</v>
      </c>
      <c r="O57" s="35" t="s">
        <v>31</v>
      </c>
      <c r="P57" s="46"/>
      <c r="Q57" s="473" t="s">
        <v>219</v>
      </c>
      <c r="R57" s="32"/>
      <c r="S57" s="32"/>
      <c r="T57" s="32"/>
      <c r="U57" s="32"/>
      <c r="V57" s="32"/>
      <c r="W57" s="32"/>
    </row>
    <row r="58" spans="1:23" ht="14.25">
      <c r="A58" s="211">
        <v>106</v>
      </c>
      <c r="B58" s="87" t="s">
        <v>163</v>
      </c>
      <c r="C58" s="39">
        <v>24707</v>
      </c>
      <c r="D58" s="44" t="s">
        <v>345</v>
      </c>
      <c r="E58" s="44" t="s">
        <v>90</v>
      </c>
      <c r="F58" s="44"/>
      <c r="G58" s="44"/>
      <c r="H58" s="44">
        <v>330</v>
      </c>
      <c r="I58" s="44">
        <v>185</v>
      </c>
      <c r="J58" s="44">
        <v>32</v>
      </c>
      <c r="K58" s="48"/>
      <c r="L58" s="48"/>
      <c r="M58" s="32" t="s">
        <v>229</v>
      </c>
      <c r="N58" s="47" t="s">
        <v>39</v>
      </c>
      <c r="O58" s="32" t="s">
        <v>35</v>
      </c>
      <c r="P58" s="46"/>
      <c r="Q58" s="473" t="s">
        <v>219</v>
      </c>
      <c r="R58" s="32"/>
      <c r="S58" s="32"/>
      <c r="T58" s="32"/>
      <c r="U58" s="32"/>
      <c r="V58" s="32"/>
      <c r="W58" s="32"/>
    </row>
    <row r="59" spans="1:23" ht="24.75">
      <c r="A59" s="161">
        <v>107</v>
      </c>
      <c r="B59" s="87" t="s">
        <v>104</v>
      </c>
      <c r="C59" s="39">
        <v>18764</v>
      </c>
      <c r="D59" s="44" t="s">
        <v>758</v>
      </c>
      <c r="E59" s="44" t="s">
        <v>90</v>
      </c>
      <c r="F59" s="44" t="s">
        <v>891</v>
      </c>
      <c r="G59" s="44" t="s">
        <v>892</v>
      </c>
      <c r="H59" s="44">
        <v>325</v>
      </c>
      <c r="I59" s="44">
        <v>225</v>
      </c>
      <c r="J59" s="44">
        <v>67</v>
      </c>
      <c r="K59" s="48"/>
      <c r="L59" s="48"/>
      <c r="M59" s="32" t="s">
        <v>107</v>
      </c>
      <c r="N59" s="108" t="s">
        <v>55</v>
      </c>
      <c r="O59" s="35" t="s">
        <v>31</v>
      </c>
      <c r="P59" s="362"/>
      <c r="Q59" s="46" t="s">
        <v>108</v>
      </c>
      <c r="R59" s="32"/>
      <c r="S59" s="56" t="s">
        <v>776</v>
      </c>
      <c r="T59" s="474" t="s">
        <v>808</v>
      </c>
      <c r="U59" s="32" t="s">
        <v>766</v>
      </c>
      <c r="V59" s="32"/>
      <c r="W59" s="32"/>
    </row>
    <row r="60" spans="1:23" ht="14.25">
      <c r="A60" s="211">
        <v>108</v>
      </c>
      <c r="B60" s="87" t="s">
        <v>104</v>
      </c>
      <c r="C60" s="39">
        <v>19329</v>
      </c>
      <c r="D60" s="44" t="s">
        <v>758</v>
      </c>
      <c r="E60" s="44" t="s">
        <v>90</v>
      </c>
      <c r="F60" s="44" t="s">
        <v>893</v>
      </c>
      <c r="G60" s="44" t="s">
        <v>894</v>
      </c>
      <c r="H60" s="44">
        <v>335</v>
      </c>
      <c r="I60" s="44">
        <v>227</v>
      </c>
      <c r="J60" s="44">
        <v>67</v>
      </c>
      <c r="K60" s="48"/>
      <c r="L60" s="48"/>
      <c r="M60" s="32" t="s">
        <v>41</v>
      </c>
      <c r="N60" s="43" t="s">
        <v>109</v>
      </c>
      <c r="O60" s="32" t="s">
        <v>35</v>
      </c>
      <c r="P60" s="362"/>
      <c r="Q60" s="46" t="s">
        <v>108</v>
      </c>
      <c r="R60" s="32"/>
      <c r="S60" s="32"/>
      <c r="T60" s="32"/>
      <c r="U60" s="32"/>
      <c r="V60" s="32"/>
      <c r="W60" s="32"/>
    </row>
    <row r="61" spans="1:23" ht="14.25">
      <c r="A61" s="161">
        <v>109</v>
      </c>
      <c r="B61" s="87" t="s">
        <v>104</v>
      </c>
      <c r="C61" s="39">
        <v>20090</v>
      </c>
      <c r="D61" s="44" t="s">
        <v>758</v>
      </c>
      <c r="E61" s="44" t="s">
        <v>90</v>
      </c>
      <c r="F61" s="44"/>
      <c r="G61" s="44"/>
      <c r="H61" s="44">
        <v>335</v>
      </c>
      <c r="I61" s="44">
        <v>227</v>
      </c>
      <c r="J61" s="44">
        <v>67</v>
      </c>
      <c r="K61" s="48"/>
      <c r="L61" s="48"/>
      <c r="M61" s="32" t="s">
        <v>110</v>
      </c>
      <c r="N61" s="13" t="s">
        <v>30</v>
      </c>
      <c r="O61" s="32" t="s">
        <v>35</v>
      </c>
      <c r="P61" s="46"/>
      <c r="Q61" s="32"/>
      <c r="R61" s="32"/>
      <c r="S61" s="32"/>
      <c r="T61" s="32"/>
      <c r="U61" s="32"/>
      <c r="V61" s="32"/>
      <c r="W61" s="32"/>
    </row>
    <row r="62" spans="1:23" ht="14.25">
      <c r="A62" s="211">
        <v>110</v>
      </c>
      <c r="B62" s="174" t="s">
        <v>104</v>
      </c>
      <c r="C62" s="113">
        <v>20821</v>
      </c>
      <c r="D62" s="32" t="s">
        <v>331</v>
      </c>
      <c r="E62" s="32" t="s">
        <v>90</v>
      </c>
      <c r="F62" s="32" t="s">
        <v>83</v>
      </c>
      <c r="G62" s="32"/>
      <c r="H62" s="44">
        <v>335</v>
      </c>
      <c r="I62" s="44">
        <v>227</v>
      </c>
      <c r="J62" s="44">
        <v>67</v>
      </c>
      <c r="K62" s="32"/>
      <c r="L62" s="32"/>
      <c r="M62" s="32" t="s">
        <v>101</v>
      </c>
      <c r="N62" s="43" t="s">
        <v>40</v>
      </c>
      <c r="O62" s="32" t="s">
        <v>35</v>
      </c>
      <c r="P62" s="362"/>
      <c r="Q62" s="46" t="s">
        <v>108</v>
      </c>
      <c r="R62" s="32"/>
      <c r="S62" s="32"/>
      <c r="T62" s="32"/>
      <c r="U62" s="32"/>
      <c r="V62" s="32"/>
      <c r="W62" s="32"/>
    </row>
    <row r="63" spans="1:23" ht="14.25">
      <c r="A63" s="161">
        <v>111</v>
      </c>
      <c r="B63" s="87" t="s">
        <v>104</v>
      </c>
      <c r="C63" s="39">
        <v>22951</v>
      </c>
      <c r="D63" s="44" t="s">
        <v>331</v>
      </c>
      <c r="E63" s="44" t="s">
        <v>90</v>
      </c>
      <c r="F63" s="44"/>
      <c r="G63" s="44"/>
      <c r="H63" s="44">
        <v>335</v>
      </c>
      <c r="I63" s="44">
        <v>227</v>
      </c>
      <c r="J63" s="44">
        <v>67</v>
      </c>
      <c r="K63" s="48"/>
      <c r="L63" s="48"/>
      <c r="M63" s="32" t="s">
        <v>895</v>
      </c>
      <c r="N63" s="37" t="s">
        <v>37</v>
      </c>
      <c r="O63" s="32" t="s">
        <v>896</v>
      </c>
      <c r="P63" s="46"/>
      <c r="Q63" s="32"/>
      <c r="R63" s="32"/>
      <c r="S63" s="32"/>
      <c r="T63" s="32"/>
      <c r="U63" s="32"/>
      <c r="V63" s="32"/>
      <c r="W63" s="3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G25" sqref="G25"/>
    </sheetView>
  </sheetViews>
  <sheetFormatPr defaultColWidth="10.28125" defaultRowHeight="12.75"/>
  <cols>
    <col min="1" max="1" width="3.140625" style="0" customWidth="1"/>
    <col min="2" max="2" width="3.00390625" style="0" customWidth="1"/>
    <col min="3" max="3" width="11.00390625" style="0" customWidth="1"/>
    <col min="4" max="4" width="8.421875" style="0" customWidth="1"/>
    <col min="5" max="5" width="13.140625" style="0" customWidth="1"/>
    <col min="6" max="6" width="8.00390625" style="0" customWidth="1"/>
    <col min="7" max="7" width="11.00390625" style="0" customWidth="1"/>
    <col min="8" max="8" width="3.140625" style="0" customWidth="1"/>
    <col min="9" max="9" width="4.00390625" style="6" customWidth="1"/>
    <col min="10" max="10" width="6.421875" style="0" customWidth="1"/>
    <col min="11" max="11" width="6.140625" style="0" customWidth="1"/>
    <col min="12" max="12" width="10.140625" style="0" customWidth="1"/>
    <col min="13" max="14" width="8.00390625" style="0" customWidth="1"/>
    <col min="15" max="15" width="10.421875" style="0" customWidth="1"/>
    <col min="16" max="16" width="5.57421875" style="0" customWidth="1"/>
    <col min="17" max="16384" width="11.00390625" style="0" customWidth="1"/>
  </cols>
  <sheetData>
    <row r="1" ht="21">
      <c r="E1" s="5" t="s">
        <v>98</v>
      </c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3:7" ht="12.75">
      <c r="C3" s="12"/>
      <c r="D3" s="7"/>
      <c r="E3" s="13">
        <v>296</v>
      </c>
      <c r="F3" s="14"/>
      <c r="G3" s="15"/>
    </row>
    <row r="4" ht="13.5">
      <c r="A4" s="16"/>
    </row>
    <row r="5" spans="3:9" ht="61.5" customHeight="1">
      <c r="C5" s="59"/>
      <c r="D5" s="72"/>
      <c r="E5" s="64" t="s">
        <v>99</v>
      </c>
      <c r="F5" s="72"/>
      <c r="G5" s="59"/>
      <c r="H5" s="21"/>
      <c r="I5" s="61">
        <v>75</v>
      </c>
    </row>
    <row r="6" spans="1:9" ht="66" customHeight="1">
      <c r="A6" s="21">
        <v>185</v>
      </c>
      <c r="C6" s="74"/>
      <c r="D6" s="17"/>
      <c r="E6" s="89" t="s">
        <v>100</v>
      </c>
      <c r="F6" s="90"/>
      <c r="G6" s="74"/>
      <c r="H6" s="21"/>
      <c r="I6" s="21">
        <v>108</v>
      </c>
    </row>
    <row r="7" spans="1:9" ht="38.25" customHeight="1">
      <c r="A7" s="16"/>
      <c r="C7" s="63"/>
      <c r="D7" s="24"/>
      <c r="E7" s="25"/>
      <c r="F7" s="26"/>
      <c r="G7" s="63"/>
      <c r="H7" s="21"/>
      <c r="I7" s="91"/>
    </row>
    <row r="9" spans="3:8" ht="12.75">
      <c r="C9" s="65">
        <v>75</v>
      </c>
      <c r="D9" s="65"/>
      <c r="E9" s="66">
        <v>145</v>
      </c>
      <c r="G9" s="65">
        <v>70</v>
      </c>
      <c r="H9" s="12"/>
    </row>
    <row r="10" spans="11:15" ht="12.75">
      <c r="K10" s="27" t="s">
        <v>23</v>
      </c>
      <c r="L10" s="28" t="s">
        <v>24</v>
      </c>
      <c r="M10" s="28" t="s">
        <v>25</v>
      </c>
      <c r="N10" s="28" t="s">
        <v>26</v>
      </c>
      <c r="O10" s="28" t="s">
        <v>27</v>
      </c>
    </row>
    <row r="11" spans="11:15" ht="12.75">
      <c r="K11" s="47" t="s">
        <v>98</v>
      </c>
      <c r="L11" s="70">
        <v>18264</v>
      </c>
      <c r="M11" t="s">
        <v>102</v>
      </c>
      <c r="N11" s="13" t="s">
        <v>30</v>
      </c>
      <c r="O11" s="34" t="s">
        <v>62</v>
      </c>
    </row>
    <row r="25" ht="12.75">
      <c r="G25" t="s">
        <v>103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M21" sqref="M21"/>
    </sheetView>
  </sheetViews>
  <sheetFormatPr defaultColWidth="10.28125" defaultRowHeight="12.75"/>
  <cols>
    <col min="1" max="1" width="4.00390625" style="0" customWidth="1"/>
    <col min="2" max="2" width="2.57421875" style="0" customWidth="1"/>
    <col min="3" max="7" width="11.00390625" style="0" customWidth="1"/>
    <col min="8" max="8" width="6.00390625" style="0" customWidth="1"/>
    <col min="9" max="11" width="3.140625" style="0" customWidth="1"/>
    <col min="12" max="12" width="6.140625" style="0" customWidth="1"/>
    <col min="13" max="13" width="10.140625" style="0" customWidth="1"/>
    <col min="14" max="15" width="8.00390625" style="0" customWidth="1"/>
    <col min="16" max="16" width="16.140625" style="0" customWidth="1"/>
    <col min="17" max="17" width="7.140625" style="0" customWidth="1"/>
    <col min="18" max="16384" width="11.00390625" style="0" customWidth="1"/>
  </cols>
  <sheetData>
    <row r="1" spans="5:9" ht="21">
      <c r="E1" s="5" t="s">
        <v>104</v>
      </c>
      <c r="I1" s="6"/>
    </row>
    <row r="2" spans="1:9" ht="12.75">
      <c r="A2" s="7"/>
      <c r="B2" s="7"/>
      <c r="C2" s="8"/>
      <c r="D2" s="9"/>
      <c r="E2" s="10"/>
      <c r="F2" s="9"/>
      <c r="G2" s="11"/>
      <c r="H2" s="7"/>
      <c r="I2" s="9"/>
    </row>
    <row r="3" spans="3:9" ht="12.75">
      <c r="C3" s="12"/>
      <c r="D3" s="7"/>
      <c r="E3" s="93">
        <v>330</v>
      </c>
      <c r="F3" s="14"/>
      <c r="G3" s="15"/>
      <c r="I3" s="6"/>
    </row>
    <row r="4" spans="1:9" ht="13.5">
      <c r="A4" s="16"/>
      <c r="I4" s="6"/>
    </row>
    <row r="5" spans="3:11" ht="61.5" customHeight="1">
      <c r="C5" s="59"/>
      <c r="D5" s="72"/>
      <c r="E5" s="64" t="s">
        <v>99</v>
      </c>
      <c r="F5" s="72"/>
      <c r="G5" s="59"/>
      <c r="H5" s="21"/>
      <c r="I5" s="94">
        <v>70</v>
      </c>
      <c r="J5" s="95">
        <v>67</v>
      </c>
      <c r="K5" s="96">
        <v>67</v>
      </c>
    </row>
    <row r="6" spans="1:11" ht="66" customHeight="1">
      <c r="A6" s="84">
        <v>220</v>
      </c>
      <c r="C6" s="97" t="s">
        <v>105</v>
      </c>
      <c r="D6" s="17"/>
      <c r="E6" s="98" t="s">
        <v>100</v>
      </c>
      <c r="F6" s="90"/>
      <c r="G6" s="99" t="s">
        <v>106</v>
      </c>
      <c r="H6" s="21"/>
      <c r="I6" s="100">
        <v>142</v>
      </c>
      <c r="J6" s="101">
        <v>142</v>
      </c>
      <c r="K6" s="102">
        <v>145</v>
      </c>
    </row>
    <row r="7" spans="1:11" ht="38.25" customHeight="1">
      <c r="A7" s="16"/>
      <c r="C7" s="63"/>
      <c r="D7" s="24"/>
      <c r="E7" s="25"/>
      <c r="F7" s="26"/>
      <c r="G7" s="63"/>
      <c r="H7" s="21"/>
      <c r="I7" s="103"/>
      <c r="J7" s="104"/>
      <c r="K7" s="105"/>
    </row>
    <row r="8" ht="12.75">
      <c r="I8" s="6"/>
    </row>
    <row r="9" spans="3:9" ht="12.75">
      <c r="C9" s="65">
        <v>85</v>
      </c>
      <c r="D9" s="65"/>
      <c r="E9" s="66">
        <v>152</v>
      </c>
      <c r="G9" s="65">
        <v>85</v>
      </c>
      <c r="H9" s="12"/>
      <c r="I9" s="6"/>
    </row>
    <row r="10" spans="9:17" ht="12.75">
      <c r="I10" s="6"/>
      <c r="L10" s="27" t="s">
        <v>23</v>
      </c>
      <c r="M10" s="28" t="s">
        <v>24</v>
      </c>
      <c r="N10" s="28" t="s">
        <v>25</v>
      </c>
      <c r="O10" s="28" t="s">
        <v>26</v>
      </c>
      <c r="P10" s="28" t="s">
        <v>27</v>
      </c>
      <c r="Q10" s="28"/>
    </row>
    <row r="11" spans="1:17" ht="12.75">
      <c r="A11" s="106">
        <v>220</v>
      </c>
      <c r="I11" s="6"/>
      <c r="L11" s="42" t="s">
        <v>104</v>
      </c>
      <c r="M11" s="39">
        <v>18764</v>
      </c>
      <c r="N11" s="107" t="s">
        <v>107</v>
      </c>
      <c r="O11" s="108" t="s">
        <v>55</v>
      </c>
      <c r="P11" s="35" t="s">
        <v>31</v>
      </c>
      <c r="Q11" s="46" t="s">
        <v>108</v>
      </c>
    </row>
    <row r="12" spans="1:17" ht="12.75">
      <c r="A12" s="109">
        <v>220</v>
      </c>
      <c r="L12" s="42" t="s">
        <v>104</v>
      </c>
      <c r="M12" s="39">
        <v>19329</v>
      </c>
      <c r="N12" s="110" t="s">
        <v>41</v>
      </c>
      <c r="O12" s="43" t="s">
        <v>109</v>
      </c>
      <c r="P12" s="32" t="s">
        <v>35</v>
      </c>
      <c r="Q12" s="46" t="s">
        <v>108</v>
      </c>
    </row>
    <row r="13" spans="1:17" ht="12.75">
      <c r="A13" s="111">
        <v>223</v>
      </c>
      <c r="L13" s="42" t="s">
        <v>104</v>
      </c>
      <c r="M13" s="39">
        <v>20090</v>
      </c>
      <c r="N13" s="112" t="s">
        <v>110</v>
      </c>
      <c r="O13" s="13" t="s">
        <v>30</v>
      </c>
      <c r="P13" s="32" t="s">
        <v>35</v>
      </c>
      <c r="Q13" s="46" t="s">
        <v>108</v>
      </c>
    </row>
    <row r="14" spans="1:17" ht="12.75">
      <c r="A14" s="111">
        <v>223</v>
      </c>
      <c r="I14" s="6"/>
      <c r="L14" s="50" t="s">
        <v>104</v>
      </c>
      <c r="M14" s="113">
        <v>20821</v>
      </c>
      <c r="N14" s="112" t="s">
        <v>101</v>
      </c>
      <c r="O14" s="43" t="s">
        <v>40</v>
      </c>
      <c r="P14" s="32" t="s">
        <v>35</v>
      </c>
      <c r="Q14" s="46" t="s">
        <v>108</v>
      </c>
    </row>
    <row r="16" spans="14:15" ht="12.75">
      <c r="N16" s="112" t="s">
        <v>111</v>
      </c>
      <c r="O16" t="s">
        <v>112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L6" sqref="L6"/>
    </sheetView>
  </sheetViews>
  <sheetFormatPr defaultColWidth="10.28125" defaultRowHeight="12.75"/>
  <cols>
    <col min="1" max="1" width="4.421875" style="114" customWidth="1"/>
    <col min="2" max="2" width="3.00390625" style="114" customWidth="1"/>
    <col min="3" max="3" width="14.140625" style="114" customWidth="1"/>
    <col min="4" max="4" width="10.57421875" style="114" customWidth="1"/>
    <col min="5" max="5" width="8.140625" style="114" customWidth="1"/>
    <col min="6" max="6" width="10.57421875" style="114" customWidth="1"/>
    <col min="7" max="7" width="16.57421875" style="114" customWidth="1"/>
    <col min="8" max="8" width="4.421875" style="114" customWidth="1"/>
    <col min="9" max="9" width="9.57421875" style="115" customWidth="1"/>
    <col min="10" max="10" width="6.28125" style="114" customWidth="1"/>
    <col min="11" max="11" width="11.8515625" style="114" customWidth="1"/>
    <col min="12" max="12" width="8.28125" style="114" customWidth="1"/>
    <col min="13" max="13" width="8.140625" style="114" customWidth="1"/>
    <col min="14" max="14" width="18.00390625" style="114" customWidth="1"/>
    <col min="15" max="15" width="5.7109375" style="114" customWidth="1"/>
    <col min="16" max="16384" width="11.421875" style="114" customWidth="1"/>
  </cols>
  <sheetData>
    <row r="1" ht="13.5">
      <c r="E1" s="116">
        <v>49</v>
      </c>
    </row>
    <row r="2" spans="3:9" s="117" customFormat="1" ht="13.5">
      <c r="C2" s="118"/>
      <c r="D2" s="115"/>
      <c r="E2" s="119"/>
      <c r="F2" s="115"/>
      <c r="G2" s="120"/>
      <c r="I2" s="115"/>
    </row>
    <row r="3" spans="3:7" ht="13.5">
      <c r="C3" s="121"/>
      <c r="D3" s="117"/>
      <c r="E3" s="116" t="s">
        <v>113</v>
      </c>
      <c r="F3" s="122"/>
      <c r="G3" s="123"/>
    </row>
    <row r="4" ht="14.25">
      <c r="A4" s="124"/>
    </row>
    <row r="5" spans="3:9" ht="30.75" customHeight="1">
      <c r="C5" s="125"/>
      <c r="D5" s="125"/>
      <c r="E5" s="126" t="s">
        <v>90</v>
      </c>
      <c r="F5" s="125"/>
      <c r="G5" s="125"/>
      <c r="H5" s="127"/>
      <c r="I5" s="128"/>
    </row>
    <row r="6" spans="1:9" ht="66" customHeight="1">
      <c r="A6" s="129" t="s">
        <v>114</v>
      </c>
      <c r="C6" s="130"/>
      <c r="D6" s="130"/>
      <c r="E6" s="131" t="s">
        <v>115</v>
      </c>
      <c r="F6" s="132"/>
      <c r="G6" s="130"/>
      <c r="H6" s="127"/>
      <c r="I6" s="128"/>
    </row>
    <row r="7" spans="1:9" ht="25.5" customHeight="1">
      <c r="A7" s="124"/>
      <c r="C7" s="133"/>
      <c r="D7" s="133"/>
      <c r="E7" s="133"/>
      <c r="F7" s="133"/>
      <c r="G7" s="133"/>
      <c r="H7" s="127"/>
      <c r="I7" s="128"/>
    </row>
    <row r="9" spans="3:8" ht="13.5">
      <c r="C9" s="134">
        <v>65</v>
      </c>
      <c r="D9" s="134">
        <v>39</v>
      </c>
      <c r="E9" s="135">
        <v>30</v>
      </c>
      <c r="F9" s="136">
        <v>38</v>
      </c>
      <c r="G9" s="134">
        <v>66</v>
      </c>
      <c r="H9" s="121">
        <f>SUM(C9:G9)</f>
        <v>238</v>
      </c>
    </row>
    <row r="11" spans="10:15" ht="13.5">
      <c r="J11" s="137" t="s">
        <v>23</v>
      </c>
      <c r="K11" s="138" t="s">
        <v>24</v>
      </c>
      <c r="L11" s="138" t="s">
        <v>25</v>
      </c>
      <c r="M11" s="138" t="s">
        <v>26</v>
      </c>
      <c r="N11" s="138" t="s">
        <v>27</v>
      </c>
      <c r="O11" s="138"/>
    </row>
    <row r="12" spans="1:15" ht="13.5">
      <c r="A12" s="139">
        <v>167</v>
      </c>
      <c r="B12" s="140"/>
      <c r="C12" s="141">
        <v>67</v>
      </c>
      <c r="D12" s="141">
        <v>38</v>
      </c>
      <c r="E12" s="141">
        <v>29</v>
      </c>
      <c r="F12" s="141">
        <v>38</v>
      </c>
      <c r="G12" s="141">
        <v>65</v>
      </c>
      <c r="H12" s="142">
        <v>246</v>
      </c>
      <c r="I12" s="143">
        <f aca="true" t="shared" si="0" ref="I12:I19">C12+D12+E12+F12+G12</f>
        <v>237</v>
      </c>
      <c r="J12" s="144">
        <v>49</v>
      </c>
      <c r="K12" s="145">
        <v>7550</v>
      </c>
      <c r="L12" s="146" t="s">
        <v>116</v>
      </c>
      <c r="M12" s="144" t="s">
        <v>30</v>
      </c>
      <c r="N12" s="146" t="s">
        <v>62</v>
      </c>
      <c r="O12" s="146" t="s">
        <v>117</v>
      </c>
    </row>
    <row r="13" spans="1:15" ht="13.5">
      <c r="A13" s="147">
        <v>168</v>
      </c>
      <c r="B13" s="146"/>
      <c r="C13" s="141">
        <v>66</v>
      </c>
      <c r="D13" s="141">
        <v>38</v>
      </c>
      <c r="E13" s="141">
        <v>28</v>
      </c>
      <c r="F13" s="141">
        <v>38</v>
      </c>
      <c r="G13" s="141">
        <v>66</v>
      </c>
      <c r="H13" s="148">
        <v>246</v>
      </c>
      <c r="I13" s="143">
        <f t="shared" si="0"/>
        <v>236</v>
      </c>
      <c r="J13" s="144">
        <v>49</v>
      </c>
      <c r="K13" s="145">
        <v>8645</v>
      </c>
      <c r="L13" s="146" t="s">
        <v>118</v>
      </c>
      <c r="M13" s="144" t="s">
        <v>37</v>
      </c>
      <c r="N13" s="146" t="s">
        <v>119</v>
      </c>
      <c r="O13" s="146" t="s">
        <v>117</v>
      </c>
    </row>
    <row r="14" spans="1:15" ht="27">
      <c r="A14" s="147">
        <v>168</v>
      </c>
      <c r="B14" s="146"/>
      <c r="C14" s="141">
        <v>66</v>
      </c>
      <c r="D14" s="141">
        <v>38</v>
      </c>
      <c r="E14" s="141">
        <v>28</v>
      </c>
      <c r="F14" s="141">
        <v>38</v>
      </c>
      <c r="G14" s="141">
        <v>66</v>
      </c>
      <c r="H14" s="148">
        <v>246</v>
      </c>
      <c r="I14" s="143">
        <f t="shared" si="0"/>
        <v>236</v>
      </c>
      <c r="J14" s="149">
        <v>49</v>
      </c>
      <c r="K14" s="150">
        <v>8645</v>
      </c>
      <c r="L14" s="146" t="s">
        <v>120</v>
      </c>
      <c r="M14" s="144" t="s">
        <v>30</v>
      </c>
      <c r="N14" s="151" t="s">
        <v>31</v>
      </c>
      <c r="O14" s="146" t="s">
        <v>117</v>
      </c>
    </row>
    <row r="15" spans="1:15" ht="13.5">
      <c r="A15" s="139">
        <v>168</v>
      </c>
      <c r="B15" s="140"/>
      <c r="C15" s="141">
        <v>66</v>
      </c>
      <c r="D15" s="141">
        <v>39</v>
      </c>
      <c r="E15" s="141">
        <v>30</v>
      </c>
      <c r="F15" s="141">
        <v>39</v>
      </c>
      <c r="G15" s="141">
        <v>66</v>
      </c>
      <c r="H15" s="142">
        <v>249</v>
      </c>
      <c r="I15" s="143">
        <f t="shared" si="0"/>
        <v>240</v>
      </c>
      <c r="J15" s="149">
        <v>49</v>
      </c>
      <c r="K15" s="150">
        <v>8645</v>
      </c>
      <c r="L15" s="146" t="s">
        <v>121</v>
      </c>
      <c r="M15" s="144" t="s">
        <v>30</v>
      </c>
      <c r="N15" s="151" t="s">
        <v>35</v>
      </c>
      <c r="O15" s="146" t="s">
        <v>117</v>
      </c>
    </row>
    <row r="16" spans="1:15" ht="13.5">
      <c r="A16" s="147">
        <v>168</v>
      </c>
      <c r="B16" s="146"/>
      <c r="C16" s="141">
        <v>66</v>
      </c>
      <c r="D16" s="141">
        <v>38</v>
      </c>
      <c r="E16" s="141">
        <v>24</v>
      </c>
      <c r="F16" s="141">
        <v>38</v>
      </c>
      <c r="G16" s="141">
        <v>66</v>
      </c>
      <c r="H16" s="148">
        <v>247</v>
      </c>
      <c r="I16" s="143">
        <f t="shared" si="0"/>
        <v>232</v>
      </c>
      <c r="J16" s="149">
        <v>49</v>
      </c>
      <c r="K16" s="150">
        <v>9133</v>
      </c>
      <c r="L16" s="146" t="s">
        <v>122</v>
      </c>
      <c r="M16" s="152" t="s">
        <v>39</v>
      </c>
      <c r="N16" s="146" t="s">
        <v>35</v>
      </c>
      <c r="O16" s="146" t="s">
        <v>117</v>
      </c>
    </row>
    <row r="17" spans="1:15" ht="13.5">
      <c r="A17" s="153">
        <v>169</v>
      </c>
      <c r="B17" s="146"/>
      <c r="C17" s="136">
        <v>66</v>
      </c>
      <c r="D17" s="136">
        <v>39</v>
      </c>
      <c r="E17" s="136">
        <v>30</v>
      </c>
      <c r="F17" s="136">
        <v>38</v>
      </c>
      <c r="G17" s="136">
        <v>66</v>
      </c>
      <c r="H17" s="154">
        <v>249</v>
      </c>
      <c r="I17" s="143">
        <f t="shared" si="0"/>
        <v>239</v>
      </c>
      <c r="J17" s="149">
        <v>49</v>
      </c>
      <c r="K17" s="150">
        <v>9498</v>
      </c>
      <c r="L17" s="146" t="s">
        <v>123</v>
      </c>
      <c r="M17" s="152" t="s">
        <v>124</v>
      </c>
      <c r="N17" s="146" t="s">
        <v>35</v>
      </c>
      <c r="O17" s="146" t="s">
        <v>117</v>
      </c>
    </row>
    <row r="18" spans="1:15" ht="13.5">
      <c r="A18" s="139">
        <v>165</v>
      </c>
      <c r="B18" s="140"/>
      <c r="C18" s="141">
        <v>67</v>
      </c>
      <c r="D18" s="141">
        <v>39</v>
      </c>
      <c r="E18" s="141">
        <v>23</v>
      </c>
      <c r="F18" s="141">
        <v>39</v>
      </c>
      <c r="G18" s="141">
        <v>67</v>
      </c>
      <c r="H18" s="142">
        <v>246</v>
      </c>
      <c r="I18" s="143">
        <f t="shared" si="0"/>
        <v>235</v>
      </c>
      <c r="J18" s="144">
        <v>49</v>
      </c>
      <c r="K18" s="145">
        <v>9498</v>
      </c>
      <c r="L18" s="146" t="s">
        <v>94</v>
      </c>
      <c r="M18" s="152" t="s">
        <v>125</v>
      </c>
      <c r="N18" s="146" t="s">
        <v>62</v>
      </c>
      <c r="O18" s="146" t="s">
        <v>117</v>
      </c>
    </row>
    <row r="19" spans="1:15" ht="13.5">
      <c r="A19" s="147">
        <v>167</v>
      </c>
      <c r="B19" s="140"/>
      <c r="C19" s="141">
        <v>67</v>
      </c>
      <c r="D19" s="141">
        <v>39</v>
      </c>
      <c r="E19" s="141">
        <v>27</v>
      </c>
      <c r="F19" s="141">
        <v>37</v>
      </c>
      <c r="G19" s="141">
        <v>67</v>
      </c>
      <c r="H19" s="148">
        <v>247</v>
      </c>
      <c r="I19" s="143">
        <f t="shared" si="0"/>
        <v>237</v>
      </c>
      <c r="J19" s="149">
        <v>49</v>
      </c>
      <c r="K19" s="150">
        <v>9498</v>
      </c>
      <c r="L19" s="146" t="s">
        <v>126</v>
      </c>
      <c r="M19" s="144" t="s">
        <v>127</v>
      </c>
      <c r="N19" s="146" t="s">
        <v>35</v>
      </c>
      <c r="O19" s="146" t="s">
        <v>117</v>
      </c>
    </row>
  </sheetData>
  <sheetProtection selectLockedCells="1" selectUnlockedCells="1"/>
  <printOptions/>
  <pageMargins left="0.39375" right="0.39375" top="0.9840277777777777" bottom="0.7875" header="0.5118055555555555" footer="0.31527777777777777"/>
  <pageSetup horizontalDpi="300" verticalDpi="300" orientation="landscape" paperSize="9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Kahlfeldt</dc:creator>
  <cp:keywords/>
  <dc:description/>
  <cp:lastModifiedBy>ovc ovc</cp:lastModifiedBy>
  <cp:lastPrinted>2016-01-15T12:34:48Z</cp:lastPrinted>
  <dcterms:created xsi:type="dcterms:W3CDTF">2007-12-29T10:34:23Z</dcterms:created>
  <dcterms:modified xsi:type="dcterms:W3CDTF">2018-10-26T09:21:12Z</dcterms:modified>
  <cp:category/>
  <cp:version/>
  <cp:contentType/>
  <cp:contentStatus/>
  <cp:revision>8</cp:revision>
</cp:coreProperties>
</file>